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defaultThemeVersion="124226"/>
  <xr:revisionPtr revIDLastSave="5" documentId="11_924E95FBED761063F760F4C8FEFB24BE53958305" xr6:coauthVersionLast="47" xr6:coauthVersionMax="47" xr10:uidLastSave="{1D24CA5A-1E68-4BF1-BBCE-2FDA189F7A55}"/>
  <bookViews>
    <workbookView xWindow="-110" yWindow="-110" windowWidth="19420" windowHeight="10420" xr2:uid="{00000000-000D-0000-FFFF-FFFF00000000}"/>
  </bookViews>
  <sheets>
    <sheet name="証明書（様式1）" sheetId="8" r:id="rId1"/>
    <sheet name="チェックリスト（様式2）" sheetId="9" r:id="rId2"/>
    <sheet name="JEMA事務処理用" sheetId="3" state="hidden" r:id="rId3"/>
  </sheets>
  <definedNames>
    <definedName name="_xlnm.Print_Area" localSheetId="2">JEMA事務処理用!$A$1:$AA$2</definedName>
    <definedName name="_xlnm.Print_Area" localSheetId="1">'チェックリスト（様式2）'!$A$1:$J$60</definedName>
    <definedName name="_xlnm.Print_Area" localSheetId="0">'証明書（様式1）'!$A$1:$R$54</definedName>
    <definedName name="器具及び備品">'証明書（様式1）'!$W$10</definedName>
    <definedName name="機械及び装置">'証明書（様式1）'!$W$9</definedName>
    <definedName name="建物附属設備">'証明書（様式1）'!$W$11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8" l="1"/>
  <c r="G18" i="8"/>
  <c r="G17" i="8"/>
  <c r="G16" i="8"/>
  <c r="G15" i="8"/>
  <c r="L18" i="9" l="1"/>
  <c r="L16" i="9"/>
  <c r="N18" i="9" l="1"/>
  <c r="N16" i="9"/>
  <c r="K20" i="8" s="1"/>
  <c r="K21" i="8" l="1"/>
  <c r="H18" i="9" l="1"/>
  <c r="H16" i="9"/>
  <c r="F19" i="9" l="1"/>
  <c r="O5" i="8" l="1"/>
  <c r="N17" i="9"/>
  <c r="N15" i="9"/>
  <c r="H45" i="9"/>
  <c r="J35" i="8"/>
  <c r="G9" i="8"/>
  <c r="T10" i="8" s="1"/>
  <c r="T48" i="8" s="1"/>
  <c r="G11" i="8"/>
  <c r="Z2" i="3"/>
  <c r="X2" i="3"/>
  <c r="B2" i="3"/>
  <c r="N2" i="3"/>
  <c r="O2" i="3"/>
  <c r="H15" i="9"/>
  <c r="H17" i="9"/>
  <c r="L24" i="9"/>
  <c r="N25" i="9"/>
  <c r="H26" i="9"/>
  <c r="H30" i="9"/>
  <c r="H34" i="9"/>
  <c r="H38" i="9"/>
  <c r="M43" i="9"/>
  <c r="H44" i="9"/>
  <c r="H46" i="9"/>
  <c r="H47" i="9"/>
  <c r="M50" i="9"/>
  <c r="D51" i="9"/>
  <c r="P56" i="9"/>
  <c r="R56" i="9"/>
  <c r="U56" i="9"/>
  <c r="P57" i="9"/>
  <c r="G12" i="8"/>
  <c r="G13" i="8"/>
  <c r="K37" i="8"/>
  <c r="K39" i="8"/>
  <c r="J42" i="8"/>
  <c r="N42" i="8"/>
  <c r="K45" i="8"/>
  <c r="K46" i="8"/>
  <c r="L47" i="8"/>
  <c r="T2" i="3"/>
  <c r="D2" i="3"/>
  <c r="S2" i="3"/>
  <c r="F2" i="3"/>
  <c r="E2" i="3"/>
  <c r="P2" i="3"/>
  <c r="R2" i="3"/>
  <c r="G2" i="3"/>
  <c r="J2" i="3"/>
  <c r="H2" i="3"/>
  <c r="AA2" i="3"/>
  <c r="A2" i="3"/>
  <c r="W2" i="3"/>
  <c r="M2" i="3"/>
  <c r="Q2" i="3"/>
  <c r="V2" i="3"/>
  <c r="C2" i="3"/>
  <c r="K2" i="3"/>
  <c r="I2" i="3"/>
  <c r="Y2" i="3"/>
  <c r="U2" i="3"/>
  <c r="L2" i="3"/>
  <c r="T8" i="8" l="1"/>
  <c r="N19" i="9"/>
  <c r="M22" i="8" s="1"/>
  <c r="K22" i="8"/>
  <c r="W56" i="9"/>
  <c r="L50" i="9" s="1"/>
  <c r="F50" i="9" s="1"/>
  <c r="G10" i="8"/>
</calcChain>
</file>

<file path=xl/sharedStrings.xml><?xml version="1.0" encoding="utf-8"?>
<sst xmlns="http://schemas.openxmlformats.org/spreadsheetml/2006/main" count="220" uniqueCount="180">
  <si>
    <t>設備の用途又は細目</t>
  </si>
  <si>
    <t>設備の名称</t>
  </si>
  <si>
    <t>設備型式</t>
  </si>
  <si>
    <t>該当要件</t>
  </si>
  <si>
    <t>(様式1）</t>
    <rPh sb="1" eb="3">
      <t>ヨウシキ</t>
    </rPh>
    <phoneticPr fontId="1"/>
  </si>
  <si>
    <t>2．非該当</t>
    <phoneticPr fontId="1"/>
  </si>
  <si>
    <t>1．該当</t>
    <phoneticPr fontId="1"/>
  </si>
  <si>
    <t>名称</t>
    <rPh sb="0" eb="2">
      <t>メイショウ</t>
    </rPh>
    <phoneticPr fontId="1"/>
  </si>
  <si>
    <t>所在地</t>
    <rPh sb="0" eb="3">
      <t>ショザイチ</t>
    </rPh>
    <phoneticPr fontId="1"/>
  </si>
  <si>
    <t>代表者名</t>
    <rPh sb="0" eb="3">
      <t>ダイヒョウシャ</t>
    </rPh>
    <rPh sb="3" eb="4">
      <t>メイ</t>
    </rPh>
    <phoneticPr fontId="1"/>
  </si>
  <si>
    <t>担当者氏名</t>
    <rPh sb="0" eb="3">
      <t>タントウシャ</t>
    </rPh>
    <rPh sb="3" eb="5">
      <t>シメイ</t>
    </rPh>
    <phoneticPr fontId="1"/>
  </si>
  <si>
    <t>日付</t>
    <rPh sb="0" eb="2">
      <t>ヒヅケ</t>
    </rPh>
    <phoneticPr fontId="1"/>
  </si>
  <si>
    <t>代表者役職</t>
    <rPh sb="0" eb="3">
      <t>ダイヒョウシャ</t>
    </rPh>
    <rPh sb="3" eb="5">
      <t>ヤクショク</t>
    </rPh>
    <phoneticPr fontId="1"/>
  </si>
  <si>
    <t>（様式２)</t>
    <rPh sb="1" eb="3">
      <t>ヨウシキ</t>
    </rPh>
    <phoneticPr fontId="1"/>
  </si>
  <si>
    <t>1．生産効率</t>
    <rPh sb="2" eb="4">
      <t>セイサン</t>
    </rPh>
    <rPh sb="4" eb="6">
      <t>コウリツ</t>
    </rPh>
    <phoneticPr fontId="1"/>
  </si>
  <si>
    <t>2．精度</t>
    <rPh sb="2" eb="4">
      <t>セイド</t>
    </rPh>
    <phoneticPr fontId="1"/>
  </si>
  <si>
    <t>4．その他</t>
    <rPh sb="4" eb="5">
      <t>タ</t>
    </rPh>
    <phoneticPr fontId="1"/>
  </si>
  <si>
    <t>3．ｴﾈﾙｷﾞｰ効率</t>
    <rPh sb="7" eb="9">
      <t>コウリツ</t>
    </rPh>
    <phoneticPr fontId="1"/>
  </si>
  <si>
    <t>算出方法:</t>
    <rPh sb="0" eb="2">
      <t>サンシュツ</t>
    </rPh>
    <rPh sb="2" eb="4">
      <t>ホウホウ</t>
    </rPh>
    <phoneticPr fontId="1"/>
  </si>
  <si>
    <t>（</t>
  </si>
  <si>
    <t>)</t>
  </si>
  <si>
    <t>年×100＝</t>
    <rPh sb="0" eb="1">
      <t>ネン</t>
    </rPh>
    <phoneticPr fontId="1"/>
  </si>
  <si>
    <t>（自動計算）</t>
    <rPh sb="1" eb="3">
      <t>ジドウ</t>
    </rPh>
    <rPh sb="3" eb="5">
      <t>ケイサン</t>
    </rPh>
    <phoneticPr fontId="1"/>
  </si>
  <si>
    <r>
      <rPr>
        <b/>
        <sz val="11"/>
        <color indexed="10"/>
        <rFont val="ＭＳ Ｐゴシック"/>
        <family val="3"/>
        <charset val="128"/>
      </rPr>
      <t>1．生産効率</t>
    </r>
    <r>
      <rPr>
        <sz val="8"/>
        <color indexed="10"/>
        <rFont val="ＭＳ 明朝"/>
        <family val="1"/>
        <charset val="128"/>
      </rPr>
      <t xml:space="preserve">
</t>
    </r>
    <r>
      <rPr>
        <sz val="9"/>
        <color indexed="10"/>
        <rFont val="ＭＳ 明朝"/>
        <family val="1"/>
        <charset val="128"/>
      </rPr>
      <t>（左の欄は選択、右の欄には指標内容を記載して下さい）</t>
    </r>
    <rPh sb="8" eb="9">
      <t>ヒダリ</t>
    </rPh>
    <rPh sb="10" eb="11">
      <t>ラン</t>
    </rPh>
    <rPh sb="12" eb="14">
      <t>センタク</t>
    </rPh>
    <rPh sb="15" eb="16">
      <t>ミギ</t>
    </rPh>
    <rPh sb="17" eb="18">
      <t>ラン</t>
    </rPh>
    <rPh sb="20" eb="22">
      <t>シヒョウ</t>
    </rPh>
    <rPh sb="22" eb="24">
      <t>ナイヨウ</t>
    </rPh>
    <rPh sb="25" eb="27">
      <t>キサイ</t>
    </rPh>
    <rPh sb="29" eb="30">
      <t>クダ</t>
    </rPh>
    <phoneticPr fontId="1"/>
  </si>
  <si>
    <r>
      <rPr>
        <b/>
        <sz val="11"/>
        <color indexed="10"/>
        <rFont val="ＭＳ Ｐゴシック"/>
        <family val="3"/>
        <charset val="128"/>
      </rPr>
      <t>2．精度</t>
    </r>
    <r>
      <rPr>
        <sz val="8"/>
        <color indexed="10"/>
        <rFont val="ＭＳ 明朝"/>
        <family val="1"/>
        <charset val="128"/>
      </rPr>
      <t xml:space="preserve">
</t>
    </r>
    <r>
      <rPr>
        <sz val="9"/>
        <color indexed="10"/>
        <rFont val="ＭＳ 明朝"/>
        <family val="1"/>
        <charset val="128"/>
      </rPr>
      <t>（左の欄は選択、右の欄には指標内容を記載して下さい）</t>
    </r>
    <rPh sb="6" eb="7">
      <t>ヒダリ</t>
    </rPh>
    <rPh sb="8" eb="9">
      <t>ラン</t>
    </rPh>
    <rPh sb="10" eb="12">
      <t>センタク</t>
    </rPh>
    <rPh sb="13" eb="14">
      <t>ミギ</t>
    </rPh>
    <rPh sb="15" eb="16">
      <t>ラン</t>
    </rPh>
    <rPh sb="18" eb="20">
      <t>シヒョウ</t>
    </rPh>
    <rPh sb="20" eb="22">
      <t>ナイヨウ</t>
    </rPh>
    <rPh sb="23" eb="25">
      <t>キサイ</t>
    </rPh>
    <rPh sb="27" eb="28">
      <t>クダ</t>
    </rPh>
    <phoneticPr fontId="1"/>
  </si>
  <si>
    <r>
      <rPr>
        <b/>
        <sz val="11"/>
        <color indexed="10"/>
        <rFont val="ＭＳ Ｐゴシック"/>
        <family val="3"/>
        <charset val="128"/>
      </rPr>
      <t>3．ｴﾈﾙｷﾞｰ効率</t>
    </r>
    <r>
      <rPr>
        <sz val="8"/>
        <color indexed="10"/>
        <rFont val="ＭＳ 明朝"/>
        <family val="1"/>
        <charset val="128"/>
      </rPr>
      <t xml:space="preserve">
</t>
    </r>
    <r>
      <rPr>
        <sz val="9"/>
        <color indexed="10"/>
        <rFont val="ＭＳ 明朝"/>
        <family val="1"/>
        <charset val="128"/>
      </rPr>
      <t>（左の欄は選択、右の欄には指標内容を記載して下さい）</t>
    </r>
    <rPh sb="12" eb="13">
      <t>ヒダリ</t>
    </rPh>
    <rPh sb="14" eb="15">
      <t>ラン</t>
    </rPh>
    <rPh sb="16" eb="18">
      <t>センタク</t>
    </rPh>
    <rPh sb="19" eb="20">
      <t>ミギ</t>
    </rPh>
    <rPh sb="21" eb="22">
      <t>ラン</t>
    </rPh>
    <rPh sb="24" eb="26">
      <t>シヒョウ</t>
    </rPh>
    <rPh sb="26" eb="28">
      <t>ナイヨウ</t>
    </rPh>
    <rPh sb="29" eb="31">
      <t>キサイ</t>
    </rPh>
    <rPh sb="33" eb="34">
      <t>クダ</t>
    </rPh>
    <phoneticPr fontId="1"/>
  </si>
  <si>
    <r>
      <rPr>
        <b/>
        <sz val="11"/>
        <color indexed="10"/>
        <rFont val="ＭＳ Ｐゴシック"/>
        <family val="3"/>
        <charset val="128"/>
      </rPr>
      <t>4．その他</t>
    </r>
    <r>
      <rPr>
        <sz val="8"/>
        <color indexed="10"/>
        <rFont val="ＭＳ 明朝"/>
        <family val="1"/>
        <charset val="128"/>
      </rPr>
      <t xml:space="preserve">
</t>
    </r>
    <r>
      <rPr>
        <sz val="9"/>
        <color indexed="10"/>
        <rFont val="ＭＳ 明朝"/>
        <family val="1"/>
        <charset val="128"/>
      </rPr>
      <t>（左の欄は選択、右の欄には指標内容を記載して下さい）</t>
    </r>
    <rPh sb="7" eb="8">
      <t>ヒダリ</t>
    </rPh>
    <rPh sb="9" eb="10">
      <t>ラン</t>
    </rPh>
    <rPh sb="11" eb="13">
      <t>センタク</t>
    </rPh>
    <rPh sb="14" eb="15">
      <t>ミギ</t>
    </rPh>
    <rPh sb="16" eb="17">
      <t>ラン</t>
    </rPh>
    <rPh sb="19" eb="21">
      <t>シヒョウ</t>
    </rPh>
    <rPh sb="21" eb="23">
      <t>ナイヨウ</t>
    </rPh>
    <rPh sb="24" eb="26">
      <t>キサイ</t>
    </rPh>
    <rPh sb="28" eb="29">
      <t>クダ</t>
    </rPh>
    <phoneticPr fontId="1"/>
  </si>
  <si>
    <r>
      <t>〇一代前モデル：
　</t>
    </r>
    <r>
      <rPr>
        <b/>
        <sz val="9"/>
        <color indexed="10"/>
        <rFont val="ＭＳ 明朝"/>
        <family val="1"/>
        <charset val="128"/>
      </rPr>
      <t>（※左の欄は数値のみ）</t>
    </r>
    <rPh sb="12" eb="13">
      <t>ヒダリ</t>
    </rPh>
    <rPh sb="14" eb="15">
      <t>ラン</t>
    </rPh>
    <rPh sb="16" eb="18">
      <t>スウチ</t>
    </rPh>
    <phoneticPr fontId="1"/>
  </si>
  <si>
    <r>
      <t>年平均：
　</t>
    </r>
    <r>
      <rPr>
        <b/>
        <sz val="9"/>
        <color indexed="10"/>
        <rFont val="ＭＳ 明朝"/>
        <family val="1"/>
        <charset val="128"/>
      </rPr>
      <t>（※自動計算されます）</t>
    </r>
    <rPh sb="8" eb="10">
      <t>ジドウ</t>
    </rPh>
    <rPh sb="10" eb="12">
      <t>ケイサン</t>
    </rPh>
    <phoneticPr fontId="1"/>
  </si>
  <si>
    <t>低減</t>
    <rPh sb="0" eb="2">
      <t>テイゲン</t>
    </rPh>
    <phoneticPr fontId="1"/>
  </si>
  <si>
    <t>向上</t>
    <rPh sb="0" eb="2">
      <t>コウジョウ</t>
    </rPh>
    <phoneticPr fontId="1"/>
  </si>
  <si>
    <t>一般社団法人　日本電機工業会　指定用紙</t>
    <rPh sb="0" eb="2">
      <t>イッパン</t>
    </rPh>
    <rPh sb="2" eb="4">
      <t>シャダン</t>
    </rPh>
    <rPh sb="4" eb="5">
      <t>ホウ</t>
    </rPh>
    <rPh sb="5" eb="6">
      <t>ジン</t>
    </rPh>
    <phoneticPr fontId="1"/>
  </si>
  <si>
    <r>
      <t>〇当該設備：
　</t>
    </r>
    <r>
      <rPr>
        <b/>
        <sz val="9"/>
        <color indexed="10"/>
        <rFont val="ＭＳ 明朝"/>
        <family val="1"/>
        <charset val="128"/>
      </rPr>
      <t>（※左の欄は数値のみ）</t>
    </r>
    <rPh sb="3" eb="5">
      <t>セツビ</t>
    </rPh>
    <rPh sb="10" eb="11">
      <t>ヒダリ</t>
    </rPh>
    <rPh sb="12" eb="13">
      <t>ラン</t>
    </rPh>
    <rPh sb="14" eb="16">
      <t>スウチ</t>
    </rPh>
    <phoneticPr fontId="1"/>
  </si>
  <si>
    <t>ファイル名</t>
    <rPh sb="4" eb="5">
      <t>メイ</t>
    </rPh>
    <phoneticPr fontId="1"/>
  </si>
  <si>
    <t>　①下記②③以外の場合　⇒　チェックリスト①を使用
　②当該設備が一代前モデルのソフトウエア組込型機械装置（中小企業者等が取得又は製作をするものに限る。）である場合
　　⇒　チェックリスト②を使用
　③当該設備がソフトウエア（中小企業者等が取得又は製作をするものに限る。）である場合　⇒　チェックリスト③を使用</t>
    <phoneticPr fontId="1"/>
  </si>
  <si>
    <t>【チェックリスト】</t>
    <phoneticPr fontId="1"/>
  </si>
  <si>
    <t>設備メーカ（製造事業者）記入欄</t>
    <rPh sb="0" eb="2">
      <t>セツビ</t>
    </rPh>
    <rPh sb="6" eb="8">
      <t>セイゾウ</t>
    </rPh>
    <rPh sb="8" eb="11">
      <t>ジギョウシャ</t>
    </rPh>
    <rPh sb="12" eb="15">
      <t>キニュウラン</t>
    </rPh>
    <phoneticPr fontId="1"/>
  </si>
  <si>
    <t>証明者
チェック欄</t>
    <rPh sb="0" eb="3">
      <t>ショウメイシャ</t>
    </rPh>
    <rPh sb="8" eb="9">
      <t>ラン</t>
    </rPh>
    <phoneticPr fontId="1"/>
  </si>
  <si>
    <t>1．該当</t>
    <phoneticPr fontId="1"/>
  </si>
  <si>
    <t>2．非該当</t>
    <phoneticPr fontId="1"/>
  </si>
  <si>
    <t>※↓比較指標の例：「最大出力の向上」、「全損失低減」など</t>
    <phoneticPr fontId="1"/>
  </si>
  <si>
    <t>【</t>
    <phoneticPr fontId="1"/>
  </si>
  <si>
    <t>】</t>
    <phoneticPr fontId="1"/>
  </si>
  <si>
    <t>　</t>
    <phoneticPr fontId="1"/>
  </si>
  <si>
    <t>〇一代前モデル：</t>
    <phoneticPr fontId="1"/>
  </si>
  <si>
    <t>＜生産性向上＞　</t>
    <rPh sb="1" eb="4">
      <t>セイサンセイ</t>
    </rPh>
    <rPh sb="4" eb="6">
      <t>コウジョウ</t>
    </rPh>
    <phoneticPr fontId="1"/>
  </si>
  <si>
    <t>年平均：</t>
    <rPh sb="0" eb="3">
      <t>ネンヘイキン</t>
    </rPh>
    <phoneticPr fontId="1"/>
  </si>
  <si>
    <t>％</t>
    <phoneticPr fontId="1"/>
  </si>
  <si>
    <t>（</t>
    <phoneticPr fontId="1"/>
  </si>
  <si>
    <t>－</t>
    <phoneticPr fontId="1"/>
  </si>
  <si>
    <t>）</t>
    <phoneticPr fontId="1"/>
  </si>
  <si>
    <t>÷</t>
    <phoneticPr fontId="1"/>
  </si>
  <si>
    <t>％</t>
    <phoneticPr fontId="1"/>
  </si>
  <si>
    <t>整　理　番　号</t>
    <phoneticPr fontId="1"/>
  </si>
  <si>
    <t>設備の名称</t>
    <phoneticPr fontId="13"/>
  </si>
  <si>
    <t>設備型式</t>
    <phoneticPr fontId="13"/>
  </si>
  <si>
    <t>本社名・事業所名</t>
    <phoneticPr fontId="13"/>
  </si>
  <si>
    <t>（※）当該設備がソフトウエアである場合、または比較すべき旧モデルが全く無い新製品の場合には、記載不要。</t>
    <phoneticPr fontId="1"/>
  </si>
  <si>
    <t>1．該当</t>
    <phoneticPr fontId="1"/>
  </si>
  <si>
    <t>所属</t>
    <rPh sb="0" eb="2">
      <t>ショゾク</t>
    </rPh>
    <phoneticPr fontId="1"/>
  </si>
  <si>
    <t>担当者氏名：</t>
    <phoneticPr fontId="13"/>
  </si>
  <si>
    <t>所　　　属：</t>
    <rPh sb="0" eb="1">
      <t>ショ</t>
    </rPh>
    <rPh sb="4" eb="5">
      <t>ゾク</t>
    </rPh>
    <phoneticPr fontId="1"/>
  </si>
  <si>
    <t>担当者連絡先（電話番号）：</t>
    <phoneticPr fontId="1"/>
  </si>
  <si>
    <t>電話番号</t>
    <rPh sb="0" eb="2">
      <t>デンワ</t>
    </rPh>
    <rPh sb="2" eb="4">
      <t>バンゴウ</t>
    </rPh>
    <phoneticPr fontId="13"/>
  </si>
  <si>
    <t>変更前（都道府県名・市町村名）</t>
    <phoneticPr fontId="13"/>
  </si>
  <si>
    <t>変更後（都道府県名・市町村名）</t>
    <phoneticPr fontId="13"/>
  </si>
  <si>
    <t>当該設備の販売開始日が、取得日から一定期間に属する年度開始の日以後であること。</t>
    <phoneticPr fontId="1"/>
  </si>
  <si>
    <t>販売開始要件の確認</t>
    <rPh sb="0" eb="2">
      <t>ハンバイ</t>
    </rPh>
    <rPh sb="2" eb="4">
      <t>カイシ</t>
    </rPh>
    <rPh sb="4" eb="6">
      <t>ヨウケン</t>
    </rPh>
    <rPh sb="7" eb="9">
      <t>カクニン</t>
    </rPh>
    <phoneticPr fontId="1"/>
  </si>
  <si>
    <t>：</t>
    <phoneticPr fontId="13"/>
  </si>
  <si>
    <t>生産性向上に該当するか</t>
    <rPh sb="0" eb="3">
      <t>セイサンセイ</t>
    </rPh>
    <rPh sb="3" eb="5">
      <t>コウジョウ</t>
    </rPh>
    <rPh sb="6" eb="8">
      <t>ガイトウ</t>
    </rPh>
    <phoneticPr fontId="1"/>
  </si>
  <si>
    <t>当該設備の一代前モデルと比較して年平均１％以上の生産性向上を達成している。
（※３）比較すべき旧モデルが全くない場合には、記載不要。</t>
    <phoneticPr fontId="1"/>
  </si>
  <si>
    <t>〇当該モデル　：</t>
    <rPh sb="1" eb="3">
      <t>トウガイ</t>
    </rPh>
    <phoneticPr fontId="1"/>
  </si>
  <si>
    <t>（</t>
    <phoneticPr fontId="13"/>
  </si>
  <si>
    <t>)</t>
    <phoneticPr fontId="13"/>
  </si>
  <si>
    <t>該当要件への当非</t>
    <phoneticPr fontId="1"/>
  </si>
  <si>
    <t>資産の種類</t>
    <rPh sb="0" eb="2">
      <t>シサン</t>
    </rPh>
    <phoneticPr fontId="1"/>
  </si>
  <si>
    <t>本社・
事業所</t>
    <rPh sb="0" eb="2">
      <t>ホンシャ</t>
    </rPh>
    <rPh sb="4" eb="7">
      <t>ジギョウショ</t>
    </rPh>
    <phoneticPr fontId="1"/>
  </si>
  <si>
    <t>販売開始年月</t>
    <rPh sb="0" eb="2">
      <t>ハンバイ</t>
    </rPh>
    <rPh sb="2" eb="4">
      <t>カイシ</t>
    </rPh>
    <rPh sb="4" eb="6">
      <t>ネンゲツ</t>
    </rPh>
    <phoneticPr fontId="1"/>
  </si>
  <si>
    <t>下記の黄色い枠に
ご入力ください</t>
    <rPh sb="0" eb="2">
      <t>カキ</t>
    </rPh>
    <rPh sb="3" eb="5">
      <t>キイロ</t>
    </rPh>
    <rPh sb="6" eb="7">
      <t>ワク</t>
    </rPh>
    <rPh sb="10" eb="12">
      <t>ニュウリョク</t>
    </rPh>
    <phoneticPr fontId="1"/>
  </si>
  <si>
    <t>機械及び装置</t>
    <rPh sb="0" eb="2">
      <t>キカイ</t>
    </rPh>
    <rPh sb="2" eb="3">
      <t>オヨ</t>
    </rPh>
    <rPh sb="4" eb="6">
      <t>ソウチ</t>
    </rPh>
    <phoneticPr fontId="13"/>
  </si>
  <si>
    <t>器具及び備品</t>
    <rPh sb="0" eb="2">
      <t>キグ</t>
    </rPh>
    <rPh sb="2" eb="3">
      <t>オヨ</t>
    </rPh>
    <rPh sb="4" eb="6">
      <t>ビヒン</t>
    </rPh>
    <phoneticPr fontId="13"/>
  </si>
  <si>
    <t>建物附属設備</t>
    <rPh sb="0" eb="2">
      <t>タテモノ</t>
    </rPh>
    <rPh sb="2" eb="4">
      <t>フゾク</t>
    </rPh>
    <rPh sb="4" eb="6">
      <t>セツビ</t>
    </rPh>
    <phoneticPr fontId="13"/>
  </si>
  <si>
    <t>■</t>
    <phoneticPr fontId="13"/>
  </si>
  <si>
    <t>申請時は記入不要です</t>
    <rPh sb="0" eb="3">
      <t>シンセイジ</t>
    </rPh>
    <rPh sb="4" eb="6">
      <t>キニュウ</t>
    </rPh>
    <rPh sb="6" eb="8">
      <t>フヨウ</t>
    </rPh>
    <phoneticPr fontId="13"/>
  </si>
  <si>
    <t>当該設備が上記該当要件を満たすものであることを証明します。</t>
    <rPh sb="5" eb="7">
      <t>ジョウキ</t>
    </rPh>
    <rPh sb="7" eb="9">
      <t>ガイトウ</t>
    </rPh>
    <rPh sb="9" eb="11">
      <t>ヨウケン</t>
    </rPh>
    <rPh sb="12" eb="13">
      <t>ミ</t>
    </rPh>
    <rPh sb="23" eb="25">
      <t>ショウメイ</t>
    </rPh>
    <phoneticPr fontId="13"/>
  </si>
  <si>
    <t>設備の種類又は細目</t>
    <phoneticPr fontId="13"/>
  </si>
  <si>
    <t>電気設備（照明設備を含む。）(蓄電池電源設備，その他のもの)</t>
    <rPh sb="25" eb="26">
      <t>タ</t>
    </rPh>
    <phoneticPr fontId="13"/>
  </si>
  <si>
    <t>設備の種類又は細目</t>
    <rPh sb="0" eb="2">
      <t>セツビ</t>
    </rPh>
    <rPh sb="3" eb="5">
      <t>シュルイ</t>
    </rPh>
    <rPh sb="5" eb="6">
      <t>マタ</t>
    </rPh>
    <rPh sb="7" eb="9">
      <t>サイモク</t>
    </rPh>
    <phoneticPr fontId="1"/>
  </si>
  <si>
    <t>設備容量
(kW)</t>
    <rPh sb="0" eb="2">
      <t>セツビ</t>
    </rPh>
    <rPh sb="2" eb="4">
      <t>ヨウリョウ</t>
    </rPh>
    <phoneticPr fontId="1"/>
  </si>
  <si>
    <t>減価償却資産の種類</t>
    <phoneticPr fontId="1"/>
  </si>
  <si>
    <t>電気業用設備</t>
    <phoneticPr fontId="13"/>
  </si>
  <si>
    <t>電気冷蔵庫、電気洗濯機その他これらに類する電気又はガス機器(電気冷蔵庫、電気洗濯機その他)</t>
    <phoneticPr fontId="13"/>
  </si>
  <si>
    <t>(自動表示されます）</t>
    <rPh sb="1" eb="3">
      <t>ジドウ</t>
    </rPh>
    <rPh sb="3" eb="5">
      <t>ヒョウジ</t>
    </rPh>
    <phoneticPr fontId="13"/>
  </si>
  <si>
    <t>(販売開始年月）</t>
    <rPh sb="1" eb="3">
      <t>ハンバイ</t>
    </rPh>
    <rPh sb="3" eb="5">
      <t>カイシ</t>
    </rPh>
    <rPh sb="5" eb="7">
      <t>ネンゲツ</t>
    </rPh>
    <phoneticPr fontId="13"/>
  </si>
  <si>
    <t xml:space="preserve">% </t>
    <phoneticPr fontId="1"/>
  </si>
  <si>
    <t>年平均</t>
    <phoneticPr fontId="1"/>
  </si>
  <si>
    <t>一代前
モデル</t>
    <rPh sb="0" eb="2">
      <t>イチダイ</t>
    </rPh>
    <rPh sb="2" eb="3">
      <t>マエ</t>
    </rPh>
    <phoneticPr fontId="1"/>
  </si>
  <si>
    <t>当該
モデル</t>
    <rPh sb="0" eb="2">
      <t>トウガイ</t>
    </rPh>
    <phoneticPr fontId="5"/>
  </si>
  <si>
    <t>担当者
連絡先</t>
    <rPh sb="0" eb="3">
      <t>タントウシャ</t>
    </rPh>
    <rPh sb="4" eb="6">
      <t>レンラク</t>
    </rPh>
    <rPh sb="6" eb="7">
      <t>サキ</t>
    </rPh>
    <phoneticPr fontId="1"/>
  </si>
  <si>
    <t>一代前の
販売開始年月</t>
    <rPh sb="5" eb="7">
      <t>ハンバイ</t>
    </rPh>
    <rPh sb="7" eb="9">
      <t>カイシ</t>
    </rPh>
    <rPh sb="9" eb="11">
      <t>ネンゲツ</t>
    </rPh>
    <phoneticPr fontId="1"/>
  </si>
  <si>
    <t>取得等
をする年月</t>
    <phoneticPr fontId="1"/>
  </si>
  <si>
    <t>①　ソフトウェア以外の場合</t>
    <rPh sb="8" eb="10">
      <t>イガイ</t>
    </rPh>
    <rPh sb="11" eb="13">
      <t>バアイ</t>
    </rPh>
    <phoneticPr fontId="13"/>
  </si>
  <si>
    <t>②　ソフトウェアである場合</t>
    <rPh sb="11" eb="13">
      <t>バアイ</t>
    </rPh>
    <phoneticPr fontId="13"/>
  </si>
  <si>
    <t>年度(注２）</t>
    <rPh sb="0" eb="2">
      <t>ネンド</t>
    </rPh>
    <rPh sb="3" eb="4">
      <t>チュウ</t>
    </rPh>
    <phoneticPr fontId="13"/>
  </si>
  <si>
    <t>①販売開始年度(西暦):</t>
  </si>
  <si>
    <t>②取得(予定)日を含む年度:</t>
    <phoneticPr fontId="13"/>
  </si>
  <si>
    <t>○上記設備を前提とした場合における該当要件への当否</t>
    <rPh sb="1" eb="3">
      <t>ジョウキ</t>
    </rPh>
    <rPh sb="3" eb="5">
      <t>セツビ</t>
    </rPh>
    <rPh sb="6" eb="8">
      <t>ゼンテイ</t>
    </rPh>
    <rPh sb="11" eb="13">
      <t>バアイ</t>
    </rPh>
    <rPh sb="17" eb="19">
      <t>ガイトウ</t>
    </rPh>
    <rPh sb="19" eb="21">
      <t>ヨウケン</t>
    </rPh>
    <rPh sb="23" eb="25">
      <t>トウヒ</t>
    </rPh>
    <phoneticPr fontId="13"/>
  </si>
  <si>
    <t>一定期間（注１）内に販売開始された製品であるか</t>
    <phoneticPr fontId="1"/>
  </si>
  <si>
    <t>（注２）年度とは、その年の１月１日から１２月３１日までの期間をいう。</t>
    <rPh sb="1" eb="2">
      <t>チュウ</t>
    </rPh>
    <rPh sb="4" eb="6">
      <t>ネンド</t>
    </rPh>
    <rPh sb="11" eb="12">
      <t>トシ</t>
    </rPh>
    <rPh sb="14" eb="15">
      <t>ガツ</t>
    </rPh>
    <rPh sb="16" eb="17">
      <t>ニチ</t>
    </rPh>
    <rPh sb="21" eb="22">
      <t>ガツ</t>
    </rPh>
    <rPh sb="24" eb="25">
      <t>ニチ</t>
    </rPh>
    <rPh sb="28" eb="30">
      <t>キカン</t>
    </rPh>
    <phoneticPr fontId="13"/>
  </si>
  <si>
    <t>西暦</t>
    <rPh sb="0" eb="2">
      <t>セイレキ</t>
    </rPh>
    <phoneticPr fontId="13"/>
  </si>
  <si>
    <t>製造事業者等の名称：</t>
    <rPh sb="2" eb="5">
      <t>ジギョウシャ</t>
    </rPh>
    <phoneticPr fontId="1"/>
  </si>
  <si>
    <t>製造事業者等の所在地：</t>
    <phoneticPr fontId="1"/>
  </si>
  <si>
    <t>代表者氏名：</t>
    <phoneticPr fontId="1"/>
  </si>
  <si>
    <t>「該当要件」欄に記載されている事項について確認し、該当要件を満たしていることを証明します。</t>
    <phoneticPr fontId="1"/>
  </si>
  <si>
    <r>
      <t>日付</t>
    </r>
    <r>
      <rPr>
        <b/>
        <sz val="8"/>
        <color indexed="10"/>
        <rFont val="ＭＳ 明朝"/>
        <family val="1"/>
        <charset val="128"/>
      </rPr>
      <t>（※西暦）</t>
    </r>
    <rPh sb="0" eb="2">
      <t>ヒヅケ</t>
    </rPh>
    <rPh sb="4" eb="6">
      <t>セイレキ</t>
    </rPh>
    <phoneticPr fontId="1"/>
  </si>
  <si>
    <t>変更事項
（注３）</t>
    <rPh sb="0" eb="2">
      <t>ヘンコウ</t>
    </rPh>
    <rPh sb="2" eb="4">
      <t>ジコウ</t>
    </rPh>
    <rPh sb="6" eb="7">
      <t>チュウ</t>
    </rPh>
    <phoneticPr fontId="13"/>
  </si>
  <si>
    <t>　〒102-0082</t>
    <phoneticPr fontId="1"/>
  </si>
  <si>
    <r>
      <t>　</t>
    </r>
    <r>
      <rPr>
        <sz val="10"/>
        <color indexed="8"/>
        <rFont val="ＭＳ 明朝"/>
        <family val="1"/>
        <charset val="128"/>
      </rPr>
      <t>一般社団法人</t>
    </r>
    <r>
      <rPr>
        <sz val="12"/>
        <color indexed="8"/>
        <rFont val="ＭＳ 明朝"/>
        <family val="1"/>
        <charset val="128"/>
      </rPr>
      <t>　日本電機工業会</t>
    </r>
    <rPh sb="1" eb="3">
      <t>イッパン</t>
    </rPh>
    <rPh sb="3" eb="7">
      <t>シャダンホウジン</t>
    </rPh>
    <rPh sb="8" eb="10">
      <t>ニホン</t>
    </rPh>
    <rPh sb="10" eb="12">
      <t>デンキ</t>
    </rPh>
    <rPh sb="12" eb="15">
      <t>コウギョウカイ</t>
    </rPh>
    <phoneticPr fontId="1"/>
  </si>
  <si>
    <t>② - ① ＝</t>
    <phoneticPr fontId="13"/>
  </si>
  <si>
    <t>(一代前の型式）</t>
    <rPh sb="1" eb="3">
      <t>イチダイ</t>
    </rPh>
    <rPh sb="3" eb="4">
      <t>マエ</t>
    </rPh>
    <rPh sb="5" eb="7">
      <t>カタシキ</t>
    </rPh>
    <phoneticPr fontId="13"/>
  </si>
  <si>
    <t>一代前モデルの型式を記載して下さい</t>
    <rPh sb="0" eb="2">
      <t>イチダイ</t>
    </rPh>
    <rPh sb="2" eb="3">
      <t>マエ</t>
    </rPh>
    <rPh sb="7" eb="9">
      <t>カタシキ</t>
    </rPh>
    <rPh sb="10" eb="12">
      <t>キサイ</t>
    </rPh>
    <rPh sb="14" eb="15">
      <t>クダ</t>
    </rPh>
    <phoneticPr fontId="13"/>
  </si>
  <si>
    <t>（選択して下さい⇒）</t>
    <phoneticPr fontId="13"/>
  </si>
  <si>
    <t>（入力して下さい⇒）</t>
    <rPh sb="1" eb="3">
      <t>ニュウリョク</t>
    </rPh>
    <rPh sb="5" eb="6">
      <t>クダ</t>
    </rPh>
    <phoneticPr fontId="13"/>
  </si>
  <si>
    <t>（選択して下さい⇒）</t>
    <phoneticPr fontId="1"/>
  </si>
  <si>
    <t>（選択して下さい⇒）</t>
    <phoneticPr fontId="13"/>
  </si>
  <si>
    <t>（選択して下さい⇒）</t>
    <rPh sb="1" eb="3">
      <t>センタク</t>
    </rPh>
    <rPh sb="5" eb="6">
      <t>クダ</t>
    </rPh>
    <phoneticPr fontId="1"/>
  </si>
  <si>
    <r>
      <t>（y</t>
    </r>
    <r>
      <rPr>
        <sz val="11"/>
        <color theme="1"/>
        <rFont val="ＭＳ Ｐゴシック"/>
        <family val="3"/>
        <charset val="128"/>
        <scheme val="minor"/>
      </rPr>
      <t>yyy/mm）</t>
    </r>
    <phoneticPr fontId="13"/>
  </si>
  <si>
    <t>（yyyy/mm）</t>
    <phoneticPr fontId="13"/>
  </si>
  <si>
    <t>（バージョン情報⇒）</t>
    <rPh sb="6" eb="8">
      <t>ジョウホウ</t>
    </rPh>
    <phoneticPr fontId="13"/>
  </si>
  <si>
    <t>（yyyy/mm/dd）</t>
    <phoneticPr fontId="13"/>
  </si>
  <si>
    <t>該当要件への当否</t>
    <rPh sb="0" eb="2">
      <t>ガイトウ</t>
    </rPh>
    <rPh sb="2" eb="4">
      <t>ヨウケン</t>
    </rPh>
    <rPh sb="6" eb="8">
      <t>トウヒ</t>
    </rPh>
    <phoneticPr fontId="1"/>
  </si>
  <si>
    <t>　  東京都千代田区一番町17-4</t>
    <phoneticPr fontId="13"/>
  </si>
  <si>
    <t>＜比較指標＞
(＊)以下の１～４までのいずれかの指標で比較。</t>
    <rPh sb="1" eb="3">
      <t>ヒカク</t>
    </rPh>
    <rPh sb="3" eb="5">
      <t>シヒョウ</t>
    </rPh>
    <rPh sb="10" eb="12">
      <t>イカ</t>
    </rPh>
    <rPh sb="24" eb="26">
      <t>シヒョウ</t>
    </rPh>
    <rPh sb="27" eb="29">
      <t>ヒカク</t>
    </rPh>
    <phoneticPr fontId="1"/>
  </si>
  <si>
    <t>中小企業等経営強化法の経営力向上設備等に係る生産性向上要件証明書</t>
    <phoneticPr fontId="1"/>
  </si>
  <si>
    <t>西暦</t>
    <rPh sb="0" eb="2">
      <t>セイレキ</t>
    </rPh>
    <phoneticPr fontId="13"/>
  </si>
  <si>
    <t>法人番号　※法人のみ</t>
    <rPh sb="0" eb="2">
      <t>ホウジン</t>
    </rPh>
    <rPh sb="2" eb="4">
      <t>バンゴウ</t>
    </rPh>
    <rPh sb="6" eb="8">
      <t>ホウジン</t>
    </rPh>
    <phoneticPr fontId="13"/>
  </si>
  <si>
    <t>本社所在地</t>
    <rPh sb="0" eb="2">
      <t>ホンシャ</t>
    </rPh>
    <rPh sb="2" eb="5">
      <t>ショザイチ</t>
    </rPh>
    <phoneticPr fontId="13"/>
  </si>
  <si>
    <t>当該設備の概要</t>
  </si>
  <si>
    <t>（注１）一定期間は、機械装置：１０年、工具：５年、器具・備品：６年、建物附属設備：１４年、ソフトウエア：５年とする。</t>
    <phoneticPr fontId="13"/>
  </si>
  <si>
    <t>【経営力向上計画に係る認定申請書における「８．経営力向上設備等の種類」の「所在地」】について変更がある場合</t>
    <rPh sb="46" eb="48">
      <t>ヘンコウ</t>
    </rPh>
    <rPh sb="51" eb="53">
      <t>バアイ</t>
    </rPh>
    <phoneticPr fontId="13"/>
  </si>
  <si>
    <t>「生産性向上」（旧モデル比生産性年平均１％以上向上）に該当するか</t>
    <rPh sb="17" eb="19">
      <t>ヘイキン</t>
    </rPh>
    <rPh sb="21" eb="23">
      <t>イジョウ</t>
    </rPh>
    <phoneticPr fontId="1"/>
  </si>
  <si>
    <t>販売開始年月</t>
    <rPh sb="0" eb="2">
      <t>ハンバイ</t>
    </rPh>
    <rPh sb="2" eb="4">
      <t>カイシ</t>
    </rPh>
    <rPh sb="4" eb="6">
      <t>ネンゲツ</t>
    </rPh>
    <phoneticPr fontId="13"/>
  </si>
  <si>
    <t>①販売開始年度</t>
    <rPh sb="1" eb="3">
      <t>ハンバイ</t>
    </rPh>
    <rPh sb="3" eb="5">
      <t>カイシ</t>
    </rPh>
    <rPh sb="5" eb="7">
      <t>ネンド</t>
    </rPh>
    <phoneticPr fontId="13"/>
  </si>
  <si>
    <t>取得等をする年月</t>
    <phoneticPr fontId="13"/>
  </si>
  <si>
    <t>②取得日を含む年</t>
    <rPh sb="1" eb="4">
      <t>シュトクビ</t>
    </rPh>
    <rPh sb="5" eb="6">
      <t>フク</t>
    </rPh>
    <rPh sb="7" eb="8">
      <t>トシ</t>
    </rPh>
    <phoneticPr fontId="13"/>
  </si>
  <si>
    <t>②－①=</t>
    <phoneticPr fontId="13"/>
  </si>
  <si>
    <r>
      <t>（y</t>
    </r>
    <r>
      <rPr>
        <sz val="11"/>
        <color theme="1"/>
        <rFont val="ＭＳ Ｐゴシック"/>
        <family val="3"/>
        <charset val="128"/>
        <scheme val="minor"/>
      </rPr>
      <t>yyy）</t>
    </r>
    <phoneticPr fontId="13"/>
  </si>
  <si>
    <r>
      <rPr>
        <b/>
        <sz val="9"/>
        <color indexed="10"/>
        <rFont val="ＭＳ Ｐゴシック"/>
        <family val="3"/>
        <charset val="128"/>
      </rPr>
      <t>販売開始年月：</t>
    </r>
    <r>
      <rPr>
        <b/>
        <sz val="9"/>
        <color indexed="10"/>
        <rFont val="ＭＳ 明朝"/>
        <family val="1"/>
        <charset val="128"/>
      </rPr>
      <t xml:space="preserve">
</t>
    </r>
    <r>
      <rPr>
        <sz val="9"/>
        <color indexed="10"/>
        <rFont val="ＭＳ 明朝"/>
        <family val="1"/>
        <charset val="128"/>
      </rPr>
      <t>（※例：</t>
    </r>
    <r>
      <rPr>
        <sz val="9"/>
        <color indexed="10"/>
        <rFont val="Arial"/>
        <family val="2"/>
      </rPr>
      <t>2020</t>
    </r>
    <r>
      <rPr>
        <sz val="9"/>
        <color indexed="10"/>
        <rFont val="ＭＳ 明朝"/>
        <family val="1"/>
        <charset val="128"/>
      </rPr>
      <t>年</t>
    </r>
    <r>
      <rPr>
        <sz val="9"/>
        <color indexed="10"/>
        <rFont val="Arial"/>
        <family val="2"/>
      </rPr>
      <t>1</t>
    </r>
    <r>
      <rPr>
        <sz val="9"/>
        <color indexed="10"/>
        <rFont val="ＭＳ 明朝"/>
        <family val="1"/>
        <charset val="128"/>
      </rPr>
      <t>月）</t>
    </r>
    <rPh sb="4" eb="6">
      <t>ネンゲツ</t>
    </rPh>
    <rPh sb="10" eb="11">
      <t>レイ</t>
    </rPh>
    <rPh sb="16" eb="17">
      <t>ネン</t>
    </rPh>
    <rPh sb="18" eb="19">
      <t>ガツ</t>
    </rPh>
    <phoneticPr fontId="1"/>
  </si>
  <si>
    <r>
      <rPr>
        <b/>
        <sz val="9"/>
        <color indexed="10"/>
        <rFont val="ＭＳ Ｐゴシック"/>
        <family val="3"/>
        <charset val="128"/>
      </rPr>
      <t xml:space="preserve">取得等をする年月：
</t>
    </r>
    <r>
      <rPr>
        <sz val="9"/>
        <color indexed="10"/>
        <rFont val="ＭＳ 明朝"/>
        <family val="1"/>
        <charset val="128"/>
      </rPr>
      <t>（※例：</t>
    </r>
    <r>
      <rPr>
        <sz val="9"/>
        <color indexed="10"/>
        <rFont val="Arial"/>
        <family val="2"/>
      </rPr>
      <t>2023</t>
    </r>
    <r>
      <rPr>
        <sz val="9"/>
        <color indexed="10"/>
        <rFont val="ＭＳ 明朝"/>
        <family val="1"/>
        <charset val="128"/>
      </rPr>
      <t>年</t>
    </r>
    <r>
      <rPr>
        <sz val="9"/>
        <color indexed="10"/>
        <rFont val="Arial"/>
        <family val="2"/>
      </rPr>
      <t>12</t>
    </r>
    <r>
      <rPr>
        <sz val="9"/>
        <color indexed="10"/>
        <rFont val="ＭＳ 明朝"/>
        <family val="1"/>
        <charset val="128"/>
      </rPr>
      <t>月）</t>
    </r>
    <rPh sb="0" eb="2">
      <t>シュトク</t>
    </rPh>
    <rPh sb="2" eb="3">
      <t>トウ</t>
    </rPh>
    <rPh sb="6" eb="8">
      <t>ネンゲツ</t>
    </rPh>
    <rPh sb="12" eb="13">
      <t>レイ</t>
    </rPh>
    <rPh sb="18" eb="19">
      <t>ネン</t>
    </rPh>
    <rPh sb="21" eb="22">
      <t>ガツ</t>
    </rPh>
    <phoneticPr fontId="13"/>
  </si>
  <si>
    <t>（※1）</t>
    <phoneticPr fontId="13"/>
  </si>
  <si>
    <t xml:space="preserve"> が一定期間（※２）の要件内</t>
    <rPh sb="2" eb="4">
      <t>イッテイ</t>
    </rPh>
    <rPh sb="4" eb="6">
      <t>キカン</t>
    </rPh>
    <rPh sb="11" eb="13">
      <t>ヨウケン</t>
    </rPh>
    <rPh sb="13" eb="14">
      <t>ナイ</t>
    </rPh>
    <phoneticPr fontId="13"/>
  </si>
  <si>
    <t>（※１）販売開始年度はカタログや仕様書等で確認できる、合理的な時期とすること。
　　　　なお、年度とはその年の１月１日から１２月３１日までの期間をいう。
（※２）一定期間は、機械装置：１０年以内、工具：５年以内、器具備品：６年以内、建物附属設備：１４年以内
（※３）新製品であっても、同類の設備がある場合には比較すること。
　　　　比較する装置が全く無い場合は、類似商品が全くないことを事業経過等から明確に証明すること。
　　　　比較指標がなくとも、生産性等の仕様を示す資料は提出すること。</t>
    <phoneticPr fontId="13"/>
  </si>
  <si>
    <t>＜指標数値＞※比較する指標の数値・単位を記入する</t>
    <rPh sb="1" eb="3">
      <t>シヒョウ</t>
    </rPh>
    <rPh sb="3" eb="5">
      <t>スウチ</t>
    </rPh>
    <rPh sb="7" eb="9">
      <t>ヒカク</t>
    </rPh>
    <rPh sb="11" eb="13">
      <t>シヒョウ</t>
    </rPh>
    <rPh sb="14" eb="16">
      <t>スウチ</t>
    </rPh>
    <rPh sb="17" eb="19">
      <t>タンイ</t>
    </rPh>
    <rPh sb="20" eb="22">
      <t>キニュウ</t>
    </rPh>
    <phoneticPr fontId="1"/>
  </si>
  <si>
    <r>
      <t>※上記1．～4．で選択記載した指標内容が、一代前</t>
    </r>
    <r>
      <rPr>
        <b/>
        <sz val="10"/>
        <color indexed="10"/>
        <rFont val="ＭＳ Ｐゴシック"/>
        <family val="3"/>
        <charset val="128"/>
      </rPr>
      <t xml:space="preserve">
</t>
    </r>
    <r>
      <rPr>
        <sz val="10"/>
        <color indexed="10"/>
        <rFont val="ＭＳ Ｐゴシック"/>
        <family val="3"/>
        <charset val="128"/>
      </rPr>
      <t>モデルに対し</t>
    </r>
    <r>
      <rPr>
        <b/>
        <sz val="10"/>
        <color indexed="10"/>
        <rFont val="ＭＳ Ｐゴシック"/>
        <family val="3"/>
        <charset val="128"/>
      </rPr>
      <t>「低減」</t>
    </r>
    <r>
      <rPr>
        <sz val="10"/>
        <color indexed="10"/>
        <rFont val="ＭＳ Ｐゴシック"/>
        <family val="3"/>
        <charset val="128"/>
      </rPr>
      <t>しているか</t>
    </r>
    <r>
      <rPr>
        <b/>
        <sz val="10"/>
        <color indexed="10"/>
        <rFont val="ＭＳ Ｐゴシック"/>
        <family val="3"/>
        <charset val="128"/>
      </rPr>
      <t>「向上」</t>
    </r>
    <r>
      <rPr>
        <sz val="10"/>
        <color indexed="10"/>
        <rFont val="ＭＳ Ｐゴシック"/>
        <family val="3"/>
        <charset val="128"/>
      </rPr>
      <t xml:space="preserve">しているか
</t>
    </r>
    <r>
      <rPr>
        <sz val="10"/>
        <color indexed="10"/>
        <rFont val="ＭＳ 明朝"/>
        <family val="1"/>
        <charset val="128"/>
      </rPr>
      <t>（右の欄より選択して下さい⇒）</t>
    </r>
    <rPh sb="1" eb="3">
      <t>ジョウキ</t>
    </rPh>
    <rPh sb="9" eb="11">
      <t>センタク</t>
    </rPh>
    <rPh sb="11" eb="13">
      <t>キサイ</t>
    </rPh>
    <rPh sb="15" eb="17">
      <t>シヒョウ</t>
    </rPh>
    <rPh sb="17" eb="19">
      <t>ナイヨウ</t>
    </rPh>
    <rPh sb="21" eb="23">
      <t>イチダイ</t>
    </rPh>
    <rPh sb="23" eb="24">
      <t>マエ</t>
    </rPh>
    <rPh sb="32" eb="34">
      <t>テイゲン</t>
    </rPh>
    <rPh sb="41" eb="43">
      <t>コウジョウ</t>
    </rPh>
    <rPh sb="51" eb="52">
      <t>ミギ</t>
    </rPh>
    <rPh sb="53" eb="54">
      <t>ラン</t>
    </rPh>
    <rPh sb="56" eb="58">
      <t>センタク</t>
    </rPh>
    <rPh sb="60" eb="61">
      <t>クダ</t>
    </rPh>
    <phoneticPr fontId="1"/>
  </si>
  <si>
    <t>（会社名⇒）</t>
    <rPh sb="1" eb="4">
      <t>カイシャメイ</t>
    </rPh>
    <phoneticPr fontId="13"/>
  </si>
  <si>
    <t>（担当部署⇒）</t>
    <rPh sb="1" eb="3">
      <t>タントウ</t>
    </rPh>
    <rPh sb="3" eb="5">
      <t>ブショ</t>
    </rPh>
    <phoneticPr fontId="13"/>
  </si>
  <si>
    <t>（電話番号⇒）</t>
    <rPh sb="1" eb="3">
      <t>デンワ</t>
    </rPh>
    <rPh sb="3" eb="5">
      <t>バンゴウ</t>
    </rPh>
    <phoneticPr fontId="13"/>
  </si>
  <si>
    <t>（本社所在地⇒）</t>
    <rPh sb="1" eb="3">
      <t>ホンシャ</t>
    </rPh>
    <rPh sb="3" eb="6">
      <t>ショザイチ</t>
    </rPh>
    <phoneticPr fontId="13"/>
  </si>
  <si>
    <r>
      <rPr>
        <b/>
        <sz val="9"/>
        <color indexed="10"/>
        <rFont val="ＭＳ Ｐゴシック"/>
        <family val="3"/>
        <charset val="128"/>
      </rPr>
      <t>販売開始年度：</t>
    </r>
    <r>
      <rPr>
        <b/>
        <sz val="9"/>
        <color indexed="10"/>
        <rFont val="ＭＳ 明朝"/>
        <family val="1"/>
        <charset val="128"/>
      </rPr>
      <t xml:space="preserve">
</t>
    </r>
    <r>
      <rPr>
        <sz val="9"/>
        <color indexed="10"/>
        <rFont val="ＭＳ 明朝"/>
        <family val="1"/>
        <charset val="128"/>
      </rPr>
      <t>（自動表示）</t>
    </r>
    <rPh sb="4" eb="6">
      <t>ネンド</t>
    </rPh>
    <rPh sb="9" eb="11">
      <t>ジドウ</t>
    </rPh>
    <rPh sb="11" eb="13">
      <t>ヒョウジ</t>
    </rPh>
    <phoneticPr fontId="1"/>
  </si>
  <si>
    <r>
      <rPr>
        <b/>
        <sz val="9"/>
        <color indexed="10"/>
        <rFont val="ＭＳ Ｐゴシック"/>
        <family val="3"/>
        <charset val="128"/>
      </rPr>
      <t xml:space="preserve">取得日を含む年：
</t>
    </r>
    <r>
      <rPr>
        <sz val="9"/>
        <color indexed="10"/>
        <rFont val="ＭＳ 明朝"/>
        <family val="1"/>
        <charset val="128"/>
      </rPr>
      <t>（自動表示）</t>
    </r>
    <rPh sb="0" eb="2">
      <t>シュトク</t>
    </rPh>
    <rPh sb="2" eb="3">
      <t>ヒ</t>
    </rPh>
    <rPh sb="4" eb="5">
      <t>フク</t>
    </rPh>
    <rPh sb="6" eb="7">
      <t>トシ</t>
    </rPh>
    <rPh sb="10" eb="12">
      <t>ジドウ</t>
    </rPh>
    <rPh sb="12" eb="14">
      <t>ヒョウジ</t>
    </rPh>
    <phoneticPr fontId="13"/>
  </si>
  <si>
    <t>担当窓口：</t>
    <rPh sb="0" eb="2">
      <t>タントウ</t>
    </rPh>
    <rPh sb="2" eb="4">
      <t>マドグチ</t>
    </rPh>
    <phoneticPr fontId="13"/>
  </si>
  <si>
    <t>連絡先（電話番号）：</t>
    <rPh sb="0" eb="3">
      <t>レンラクサキ</t>
    </rPh>
    <rPh sb="4" eb="6">
      <t>デンワ</t>
    </rPh>
    <rPh sb="6" eb="8">
      <t>バンゴウ</t>
    </rPh>
    <phoneticPr fontId="13"/>
  </si>
  <si>
    <t>メールアドレス：</t>
    <phoneticPr fontId="13"/>
  </si>
  <si>
    <t>※制度自体については、中小企業庁ホームページをご確認いただき、ご不明な点は、中小企業庁税制サポートセンターもしくは所轄の税務署にお問い合わせください。中小企業庁ホームページ　https://www.chusho.meti.go.jp/keiei/kyoka/kougyoukai.html</t>
    <phoneticPr fontId="13"/>
  </si>
  <si>
    <t>登記上の法人名又は個人事業者氏名を入力（屋号は不可）</t>
    <rPh sb="0" eb="3">
      <t>トウキジョウ</t>
    </rPh>
    <rPh sb="4" eb="6">
      <t>ホウジン</t>
    </rPh>
    <rPh sb="6" eb="7">
      <t>メイ</t>
    </rPh>
    <rPh sb="7" eb="8">
      <t>マタ</t>
    </rPh>
    <rPh sb="9" eb="11">
      <t>コジン</t>
    </rPh>
    <rPh sb="11" eb="14">
      <t>ジギョウシャ</t>
    </rPh>
    <rPh sb="14" eb="16">
      <t>シメイ</t>
    </rPh>
    <rPh sb="17" eb="19">
      <t>ニュウリョク</t>
    </rPh>
    <rPh sb="20" eb="22">
      <t>ヤゴウ</t>
    </rPh>
    <rPh sb="23" eb="25">
      <t>フカ</t>
    </rPh>
    <phoneticPr fontId="13"/>
  </si>
  <si>
    <t>担当部署名を入力</t>
    <rPh sb="0" eb="2">
      <t>タントウ</t>
    </rPh>
    <rPh sb="2" eb="5">
      <t>ブショメイ</t>
    </rPh>
    <rPh sb="6" eb="8">
      <t>ニュウリョク</t>
    </rPh>
    <phoneticPr fontId="13"/>
  </si>
  <si>
    <t>担当部署の電話番号を入力</t>
    <rPh sb="0" eb="2">
      <t>タントウ</t>
    </rPh>
    <rPh sb="2" eb="4">
      <t>ブショ</t>
    </rPh>
    <rPh sb="5" eb="7">
      <t>デンワ</t>
    </rPh>
    <rPh sb="7" eb="9">
      <t>バンゴウ</t>
    </rPh>
    <rPh sb="10" eb="12">
      <t>ニュウリョク</t>
    </rPh>
    <phoneticPr fontId="13"/>
  </si>
  <si>
    <t>（注３）経営力向上計画の認定申請書の記載から変更が生じた場合、設備取得事業者が変更後の設備情報を記載。</t>
    <phoneticPr fontId="13"/>
  </si>
  <si>
    <r>
      <t xml:space="preserve">[本証明書に関する注意事項]
本証明書は、中小企業等経営強化法に基づく経営力向上設備等であって、中小企業経営強化税制の対象設備の要件のうち、生産性向上に係る要件（「一定期間内に販売」、「生産性向上」の要件）を満たしていることを証明するもので、税制措置の対象である設備であることを証明するものではありません。
</t>
    </r>
    <r>
      <rPr>
        <u/>
        <sz val="9"/>
        <color theme="1"/>
        <rFont val="ＭＳ 明朝"/>
        <family val="1"/>
        <charset val="128"/>
      </rPr>
      <t>これら税制措置の適用を受けるためには、さらに、中小企業等経営強化法の経営力向上計画の認定を受けること、当該設備の価額が最低取得価額以上であること、適用期間中に取得すること等の要件を満たす必要があります。</t>
    </r>
    <r>
      <rPr>
        <sz val="9"/>
        <color theme="1"/>
        <rFont val="ＭＳ 明朝"/>
        <family val="1"/>
        <charset val="128"/>
      </rPr>
      <t xml:space="preserve">
また、対象設備の種類は、同じ設備でも使用目的等によって異なる場合があります。設備の種類によっては制度の対象外となる場合や「一定期間内に販売」の要件（年数）が異なる場合がありますので、ご注意ください。詳細は中小企業庁のホームページをご参照ください。
令和5年3月31日までに申請を行った先端設備等導入計画に添付する生産性向上要件証明書としても利用できます。詳細は中小企業庁のホームページをご確認ください。</t>
    </r>
    <phoneticPr fontId="13"/>
  </si>
  <si>
    <t>該
　　　　当　　　　
要　　　　
件</t>
    <phoneticPr fontId="13"/>
  </si>
  <si>
    <t>住所のみの入力は不可</t>
    <rPh sb="0" eb="2">
      <t>ジュウショ</t>
    </rPh>
    <rPh sb="5" eb="7">
      <t>ニュウリョク</t>
    </rPh>
    <rPh sb="8" eb="10">
      <t>フカ</t>
    </rPh>
    <phoneticPr fontId="13"/>
  </si>
  <si>
    <t>メールアドレスは不可</t>
    <rPh sb="8" eb="10">
      <t>フカ</t>
    </rPh>
    <phoneticPr fontId="13"/>
  </si>
  <si>
    <t>部署名を入力</t>
    <rPh sb="0" eb="3">
      <t>ブショメイ</t>
    </rPh>
    <rPh sb="4" eb="6">
      <t>ニュウリョク</t>
    </rPh>
    <phoneticPr fontId="13"/>
  </si>
  <si>
    <t>取得する設備・機器の名称を入力</t>
    <phoneticPr fontId="13"/>
  </si>
  <si>
    <t>単位（　）</t>
    <rPh sb="0" eb="2">
      <t>タンイ</t>
    </rPh>
    <phoneticPr fontId="13"/>
  </si>
  <si>
    <t>設備取得者の法人番号（13桁）を入力</t>
    <rPh sb="0" eb="5">
      <t>セツビシュトクシャ</t>
    </rPh>
    <rPh sb="6" eb="10">
      <t>ホウジンバンゴウ</t>
    </rPh>
    <rPh sb="13" eb="14">
      <t>ケタ</t>
    </rPh>
    <rPh sb="16" eb="18">
      <t>ニュウリョク</t>
    </rPh>
    <phoneticPr fontId="13"/>
  </si>
  <si>
    <t>一代前モデルの販売開始年月を記載して下さい</t>
    <rPh sb="0" eb="2">
      <t>イチダイ</t>
    </rPh>
    <rPh sb="2" eb="3">
      <t>マエ</t>
    </rPh>
    <rPh sb="7" eb="9">
      <t>ハンバイ</t>
    </rPh>
    <rPh sb="9" eb="11">
      <t>カイシ</t>
    </rPh>
    <rPh sb="11" eb="13">
      <t>ネンゲツ</t>
    </rPh>
    <rPh sb="14" eb="16">
      <t>キサイ</t>
    </rPh>
    <rPh sb="18" eb="19">
      <t>クダ</t>
    </rPh>
    <phoneticPr fontId="13"/>
  </si>
  <si>
    <t>ユーザー連絡先
（会社名、担当部署、電話番号）</t>
    <rPh sb="4" eb="7">
      <t>レンラクサキ</t>
    </rPh>
    <rPh sb="9" eb="12">
      <t>カイシャメイ</t>
    </rPh>
    <rPh sb="13" eb="15">
      <t>タントウ</t>
    </rPh>
    <rPh sb="15" eb="17">
      <t>ブショ</t>
    </rPh>
    <rPh sb="18" eb="20">
      <t>デンワ</t>
    </rPh>
    <rPh sb="20" eb="22">
      <t>バンゴウ</t>
    </rPh>
    <phoneticPr fontId="13"/>
  </si>
  <si>
    <t>202406ver</t>
    <phoneticPr fontId="13"/>
  </si>
  <si>
    <t>　　専務理事　　中 嶋　哲 也</t>
    <rPh sb="2" eb="4">
      <t>センム</t>
    </rPh>
    <rPh sb="4" eb="6">
      <t>リジ</t>
    </rPh>
    <rPh sb="8" eb="9">
      <t>ナカ</t>
    </rPh>
    <rPh sb="10" eb="11">
      <t>シマ</t>
    </rPh>
    <rPh sb="12" eb="13">
      <t>テツ</t>
    </rPh>
    <rPh sb="14" eb="15">
      <t>ナリ</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</si>
</sst>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411]ggge&quot;年&quot;m&quot;月&quot;d&quot;日&quot;;@"/>
    <numFmt numFmtId="177" formatCode="0_ "/>
    <numFmt numFmtId="178" formatCode="0.0"/>
    <numFmt numFmtId="179" formatCode="#,##0.0;[Red]\-#,##0.0"/>
    <numFmt numFmtId="180" formatCode="#,##0.0_ "/>
    <numFmt numFmtId="181" formatCode="0_);[Red]\(0\)"/>
    <numFmt numFmtId="182" formatCode="0.0_ "/>
    <numFmt numFmtId="183" formatCode="#,##0.00_ ;[Red]\-#,##0.00\ "/>
    <numFmt numFmtId="184" formatCode="yyyy&quot;年&quot;m&quot;月&quot;d&quot;日&quot;;@"/>
    <numFmt numFmtId="185" formatCode="yyyy"/>
    <numFmt numFmtId="186" formatCode="0_ ;[Red]\-0\ "/>
    <numFmt numFmtId="187" formatCode="yyyy&quot;年&quot;"/>
    <numFmt numFmtId="188" formatCode="yyyy&quot;年度&quot;"/>
  </numFmts>
  <fonts count="62" x14ac:knownFonts="1">
    <font>
      <sz val="11"/>
      <color theme="1"/>
      <name val="ＭＳ Ｐゴシック"/>
      <family val="3"/>
      <charset val="128"/>
      <scheme val="minor"/>
    </font>
    <font>
      <sz val="6"/>
      <name val="ＭＳ Ｐゴシック"/>
      <family val="3"/>
      <charset val="128"/>
    </font>
    <font>
      <sz val="10"/>
      <color indexed="8"/>
      <name val="ＭＳ 明朝"/>
      <family val="1"/>
      <charset val="128"/>
    </font>
    <font>
      <sz val="12"/>
      <color indexed="8"/>
      <name val="ＭＳ 明朝"/>
      <family val="1"/>
      <charset val="128"/>
    </font>
    <font>
      <sz val="8"/>
      <color indexed="10"/>
      <name val="ＭＳ 明朝"/>
      <family val="1"/>
      <charset val="128"/>
    </font>
    <font>
      <sz val="6"/>
      <name val="ＭＳ Ｐゴシック"/>
      <family val="3"/>
      <charset val="128"/>
    </font>
    <font>
      <sz val="9"/>
      <name val="ＭＳ 明朝"/>
      <family val="1"/>
      <charset val="128"/>
    </font>
    <font>
      <b/>
      <sz val="11"/>
      <color indexed="10"/>
      <name val="ＭＳ Ｐゴシック"/>
      <family val="3"/>
      <charset val="128"/>
    </font>
    <font>
      <sz val="9"/>
      <color indexed="10"/>
      <name val="ＭＳ 明朝"/>
      <family val="1"/>
      <charset val="128"/>
    </font>
    <font>
      <b/>
      <sz val="8"/>
      <color indexed="10"/>
      <name val="ＭＳ 明朝"/>
      <family val="1"/>
      <charset val="128"/>
    </font>
    <font>
      <b/>
      <sz val="9"/>
      <color indexed="10"/>
      <name val="ＭＳ 明朝"/>
      <family val="1"/>
      <charset val="128"/>
    </font>
    <font>
      <sz val="9"/>
      <color indexed="10"/>
      <name val="ＭＳ Ｐゴシック"/>
      <family val="3"/>
      <charset val="128"/>
    </font>
    <font>
      <b/>
      <sz val="9"/>
      <color indexed="10"/>
      <name val="ＭＳ Ｐゴシック"/>
      <family val="3"/>
      <charset val="128"/>
    </font>
    <font>
      <sz val="6"/>
      <name val="ＭＳ Ｐゴシック"/>
      <family val="3"/>
      <charset val="128"/>
    </font>
    <font>
      <sz val="11"/>
      <color indexed="8"/>
      <name val="ＭＳ 明朝"/>
      <family val="1"/>
      <charset val="128"/>
    </font>
    <font>
      <sz val="8"/>
      <color indexed="8"/>
      <name val="ＭＳ 明朝"/>
      <family val="1"/>
      <charset val="128"/>
    </font>
    <font>
      <b/>
      <sz val="9"/>
      <color indexed="10"/>
      <name val="Arial"/>
      <family val="2"/>
    </font>
    <font>
      <sz val="9"/>
      <color indexed="10"/>
      <name val="Arial"/>
      <family val="2"/>
    </font>
    <font>
      <sz val="11"/>
      <color theme="1"/>
      <name val="ＭＳ Ｐゴシック"/>
      <family val="3"/>
      <charset val="128"/>
      <scheme val="minor"/>
    </font>
    <font>
      <sz val="11"/>
      <color theme="0"/>
      <name val="ＭＳ Ｐゴシック"/>
      <family val="3"/>
      <charset val="128"/>
      <scheme val="minor"/>
    </font>
    <font>
      <u/>
      <sz val="11"/>
      <color theme="10"/>
      <name val="ＭＳ Ｐゴシック"/>
      <family val="3"/>
      <charset val="128"/>
      <scheme val="minor"/>
    </font>
    <font>
      <sz val="11"/>
      <color rgb="FFFF0000"/>
      <name val="ＭＳ Ｐゴシック"/>
      <family val="3"/>
      <charset val="128"/>
      <scheme val="minor"/>
    </font>
    <font>
      <b/>
      <sz val="11"/>
      <color theme="1"/>
      <name val="ＭＳ Ｐゴシック"/>
      <family val="3"/>
      <charset val="128"/>
      <scheme val="minor"/>
    </font>
    <font>
      <sz val="11"/>
      <color theme="1"/>
      <name val="ＭＳ 明朝"/>
      <family val="1"/>
      <charset val="128"/>
    </font>
    <font>
      <sz val="10"/>
      <color theme="1"/>
      <name val="ＭＳ 明朝"/>
      <family val="1"/>
      <charset val="128"/>
    </font>
    <font>
      <sz val="9"/>
      <color rgb="FFFF0000"/>
      <name val="ＭＳ Ｐゴシック"/>
      <family val="3"/>
      <charset val="128"/>
      <scheme val="minor"/>
    </font>
    <font>
      <sz val="10"/>
      <name val="ＭＳ Ｐゴシック"/>
      <family val="3"/>
      <charset val="128"/>
      <scheme val="minor"/>
    </font>
    <font>
      <sz val="9"/>
      <color rgb="FFFF0000"/>
      <name val="ＭＳ 明朝"/>
      <family val="1"/>
      <charset val="128"/>
    </font>
    <font>
      <sz val="10"/>
      <color theme="1"/>
      <name val="ＭＳ Ｐ明朝"/>
      <family val="1"/>
      <charset val="128"/>
    </font>
    <font>
      <sz val="10.5"/>
      <color theme="1"/>
      <name val="ＭＳ 明朝"/>
      <family val="1"/>
      <charset val="128"/>
    </font>
    <font>
      <sz val="9"/>
      <color theme="1"/>
      <name val="ＭＳ 明朝"/>
      <family val="1"/>
      <charset val="128"/>
    </font>
    <font>
      <sz val="10.5"/>
      <color rgb="FF000000"/>
      <name val="Century"/>
      <family val="1"/>
    </font>
    <font>
      <sz val="8"/>
      <color rgb="FFFF0000"/>
      <name val="ＭＳ 明朝"/>
      <family val="1"/>
      <charset val="128"/>
    </font>
    <font>
      <sz val="9.5"/>
      <color rgb="FFFF0000"/>
      <name val="ＭＳ 明朝"/>
      <family val="1"/>
      <charset val="128"/>
    </font>
    <font>
      <b/>
      <sz val="10"/>
      <color theme="0"/>
      <name val="ＭＳ Ｐゴシック"/>
      <family val="3"/>
      <charset val="128"/>
      <scheme val="minor"/>
    </font>
    <font>
      <b/>
      <sz val="14"/>
      <name val="ＭＳ Ｐゴシック"/>
      <family val="3"/>
      <charset val="128"/>
      <scheme val="minor"/>
    </font>
    <font>
      <sz val="8"/>
      <color rgb="FFFF0000"/>
      <name val="ＭＳ Ｐゴシック"/>
      <family val="3"/>
      <charset val="128"/>
      <scheme val="minor"/>
    </font>
    <font>
      <sz val="10"/>
      <color theme="1"/>
      <name val="ＭＳ Ｐゴシック"/>
      <family val="3"/>
      <charset val="128"/>
      <scheme val="minor"/>
    </font>
    <font>
      <sz val="12"/>
      <color theme="1"/>
      <name val="ＭＳ 明朝"/>
      <family val="1"/>
      <charset val="128"/>
    </font>
    <font>
      <sz val="10"/>
      <color rgb="FFFF0000"/>
      <name val="ＭＳ Ｐゴシック"/>
      <family val="3"/>
      <charset val="128"/>
      <scheme val="minor"/>
    </font>
    <font>
      <sz val="10.5"/>
      <color rgb="FFFF0000"/>
      <name val="ＭＳ 明朝"/>
      <family val="1"/>
      <charset val="128"/>
    </font>
    <font>
      <sz val="11"/>
      <name val="ＭＳ Ｐゴシック"/>
      <family val="3"/>
      <charset val="128"/>
      <scheme val="minor"/>
    </font>
    <font>
      <sz val="9"/>
      <color theme="1"/>
      <name val="ＭＳ Ｐゴシック"/>
      <family val="3"/>
      <charset val="128"/>
      <scheme val="minor"/>
    </font>
    <font>
      <sz val="9"/>
      <color theme="0"/>
      <name val="ＭＳ 明朝"/>
      <family val="1"/>
      <charset val="128"/>
    </font>
    <font>
      <b/>
      <sz val="11"/>
      <color rgb="FFFF0000"/>
      <name val="ＭＳ Ｐゴシック"/>
      <family val="3"/>
      <charset val="128"/>
      <scheme val="minor"/>
    </font>
    <font>
      <sz val="11"/>
      <color theme="1"/>
      <name val="Century"/>
      <family val="1"/>
    </font>
    <font>
      <sz val="8"/>
      <color theme="1"/>
      <name val="ＭＳ 明朝"/>
      <family val="1"/>
      <charset val="128"/>
    </font>
    <font>
      <b/>
      <sz val="12"/>
      <color theme="0"/>
      <name val="ＭＳ Ｐゴシック"/>
      <family val="3"/>
      <charset val="128"/>
      <scheme val="minor"/>
    </font>
    <font>
      <b/>
      <sz val="12"/>
      <color theme="1"/>
      <name val="ＭＳ Ｐゴシック"/>
      <family val="3"/>
      <charset val="128"/>
      <scheme val="minor"/>
    </font>
    <font>
      <sz val="9"/>
      <color indexed="8"/>
      <name val="ＭＳ 明朝"/>
      <family val="1"/>
      <charset val="128"/>
    </font>
    <font>
      <sz val="11"/>
      <color theme="1"/>
      <name val="ＭＳ Ｐ明朝"/>
      <family val="1"/>
      <charset val="128"/>
    </font>
    <font>
      <b/>
      <sz val="10.5"/>
      <color theme="1"/>
      <name val="ＭＳ 明朝"/>
      <family val="1"/>
      <charset val="128"/>
    </font>
    <font>
      <sz val="10"/>
      <color rgb="FFFF0000"/>
      <name val="ＭＳ 明朝"/>
      <family val="1"/>
      <charset val="128"/>
    </font>
    <font>
      <sz val="10"/>
      <name val="ＭＳ 明朝"/>
      <family val="1"/>
      <charset val="128"/>
    </font>
    <font>
      <u/>
      <sz val="10"/>
      <color indexed="8"/>
      <name val="ＭＳ 明朝"/>
      <family val="1"/>
      <charset val="128"/>
    </font>
    <font>
      <u/>
      <sz val="10"/>
      <color theme="1"/>
      <name val="ＭＳ 明朝"/>
      <family val="1"/>
      <charset val="128"/>
    </font>
    <font>
      <sz val="10"/>
      <color indexed="10"/>
      <name val="ＭＳ Ｐゴシック"/>
      <family val="3"/>
      <charset val="128"/>
    </font>
    <font>
      <b/>
      <sz val="10"/>
      <color indexed="10"/>
      <name val="ＭＳ Ｐゴシック"/>
      <family val="3"/>
      <charset val="128"/>
    </font>
    <font>
      <sz val="10"/>
      <color indexed="10"/>
      <name val="ＭＳ 明朝"/>
      <family val="1"/>
      <charset val="128"/>
    </font>
    <font>
      <sz val="11"/>
      <color rgb="FF000000"/>
      <name val="ＭＳ Ｐゴシック"/>
      <family val="3"/>
      <charset val="128"/>
      <scheme val="minor"/>
    </font>
    <font>
      <u/>
      <sz val="9"/>
      <color theme="1"/>
      <name val="ＭＳ 明朝"/>
      <family val="1"/>
      <charset val="128"/>
    </font>
    <font>
      <b/>
      <sz val="10"/>
      <color rgb="FFFF0000"/>
      <name val="ＭＳ Ｐゴシック"/>
      <family val="3"/>
      <charset val="128"/>
      <scheme val="minor"/>
    </font>
  </fonts>
  <fills count="7">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theme="3" tint="0.79998168889431442"/>
        <bgColor indexed="64"/>
      </patternFill>
    </fill>
    <fill>
      <patternFill patternType="solid">
        <fgColor rgb="FFFF0000"/>
        <bgColor indexed="64"/>
      </patternFill>
    </fill>
    <fill>
      <patternFill patternType="solid">
        <fgColor theme="0"/>
        <bgColor indexed="64"/>
      </patternFill>
    </fill>
  </fills>
  <borders count="9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medium">
        <color indexed="64"/>
      </right>
      <top/>
      <bottom style="medium">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hair">
        <color indexed="64"/>
      </top>
      <bottom style="hair">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top style="hair">
        <color indexed="64"/>
      </top>
      <bottom style="hair">
        <color indexed="64"/>
      </bottom>
      <diagonal/>
    </border>
    <border>
      <left/>
      <right style="medium">
        <color indexed="64"/>
      </right>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bottom/>
      <diagonal/>
    </border>
    <border>
      <left style="medium">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thin">
        <color indexed="64"/>
      </left>
      <right/>
      <top style="thin">
        <color indexed="64"/>
      </top>
      <bottom/>
      <diagonal/>
    </border>
    <border>
      <left/>
      <right style="thin">
        <color indexed="64"/>
      </right>
      <top style="hair">
        <color indexed="64"/>
      </top>
      <bottom/>
      <diagonal/>
    </border>
    <border>
      <left/>
      <right style="thin">
        <color indexed="64"/>
      </right>
      <top/>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hair">
        <color indexed="64"/>
      </top>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hair">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style="medium">
        <color indexed="64"/>
      </left>
      <right/>
      <top style="hair">
        <color indexed="64"/>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hair">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hair">
        <color indexed="64"/>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style="dashed">
        <color indexed="64"/>
      </right>
      <top/>
      <bottom style="dashed">
        <color indexed="64"/>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s>
  <cellStyleXfs count="4">
    <xf numFmtId="0" fontId="0" fillId="0" borderId="0">
      <alignment vertical="center"/>
    </xf>
    <xf numFmtId="0" fontId="20" fillId="0" borderId="0" applyNumberFormat="0" applyFill="0" applyBorder="0" applyAlignment="0" applyProtection="0">
      <alignment vertical="center"/>
    </xf>
    <xf numFmtId="38" fontId="18" fillId="0" borderId="0" applyFont="0" applyFill="0" applyBorder="0" applyAlignment="0" applyProtection="0">
      <alignment vertical="center"/>
    </xf>
    <xf numFmtId="0" fontId="18" fillId="0" borderId="0">
      <alignment vertical="center"/>
    </xf>
  </cellStyleXfs>
  <cellXfs count="476">
    <xf numFmtId="0" fontId="0" fillId="0" borderId="0" xfId="0">
      <alignment vertical="center"/>
    </xf>
    <xf numFmtId="0" fontId="23" fillId="0" borderId="0" xfId="3" applyFont="1" applyProtection="1">
      <alignment vertical="center"/>
    </xf>
    <xf numFmtId="0" fontId="23" fillId="0" borderId="1" xfId="3" applyFont="1" applyBorder="1" applyProtection="1">
      <alignment vertical="center"/>
    </xf>
    <xf numFmtId="0" fontId="23" fillId="0" borderId="2" xfId="3" applyFont="1" applyBorder="1" applyProtection="1">
      <alignment vertical="center"/>
    </xf>
    <xf numFmtId="0" fontId="23" fillId="0" borderId="3" xfId="3" applyFont="1" applyBorder="1" applyProtection="1">
      <alignment vertical="center"/>
    </xf>
    <xf numFmtId="0" fontId="24" fillId="0" borderId="4" xfId="3" applyFont="1" applyBorder="1" applyAlignment="1" applyProtection="1">
      <alignment vertical="center" wrapText="1"/>
    </xf>
    <xf numFmtId="0" fontId="23" fillId="0" borderId="0" xfId="3" applyFont="1" applyFill="1" applyBorder="1" applyAlignment="1" applyProtection="1">
      <alignment horizontal="left" vertical="center"/>
    </xf>
    <xf numFmtId="0" fontId="24" fillId="0" borderId="0" xfId="3" applyFont="1" applyProtection="1">
      <alignment vertical="center"/>
    </xf>
    <xf numFmtId="0" fontId="25" fillId="0" borderId="0" xfId="0" applyFont="1" applyAlignment="1">
      <alignment horizontal="left" vertical="center" wrapText="1"/>
    </xf>
    <xf numFmtId="0" fontId="26" fillId="0" borderId="0" xfId="0" applyFont="1" applyFill="1" applyAlignment="1">
      <alignment vertical="center" wrapText="1"/>
    </xf>
    <xf numFmtId="0" fontId="27" fillId="2" borderId="5" xfId="0" applyFont="1" applyFill="1" applyBorder="1" applyAlignment="1">
      <alignment horizontal="left" vertical="center" wrapText="1"/>
    </xf>
    <xf numFmtId="0" fontId="25" fillId="2" borderId="5" xfId="3" applyFont="1" applyFill="1" applyBorder="1" applyAlignment="1">
      <alignment horizontal="left" vertical="center" wrapText="1"/>
    </xf>
    <xf numFmtId="0" fontId="24" fillId="0" borderId="0" xfId="3" applyFont="1" applyFill="1" applyBorder="1" applyAlignment="1" applyProtection="1">
      <alignment horizontal="center" vertical="center"/>
    </xf>
    <xf numFmtId="0" fontId="0" fillId="0" borderId="0" xfId="0" applyProtection="1">
      <alignment vertical="center"/>
    </xf>
    <xf numFmtId="0" fontId="28" fillId="0" borderId="0" xfId="0" applyFont="1" applyAlignment="1" applyProtection="1">
      <alignment horizontal="right" vertical="center"/>
    </xf>
    <xf numFmtId="0" fontId="29" fillId="0" borderId="0" xfId="0" applyFont="1" applyAlignment="1" applyProtection="1">
      <alignment horizontal="left" vertical="center"/>
    </xf>
    <xf numFmtId="0" fontId="28" fillId="0" borderId="0" xfId="0" applyFont="1" applyBorder="1" applyAlignment="1" applyProtection="1">
      <alignment horizontal="center" vertical="center" wrapText="1"/>
    </xf>
    <xf numFmtId="0" fontId="28" fillId="0" borderId="0" xfId="0" applyFont="1" applyBorder="1" applyAlignment="1" applyProtection="1">
      <alignment horizontal="left" vertical="center" wrapText="1"/>
    </xf>
    <xf numFmtId="0" fontId="29" fillId="0" borderId="4" xfId="0" applyFont="1" applyBorder="1" applyAlignment="1" applyProtection="1">
      <alignment horizontal="left" vertical="center" wrapText="1"/>
    </xf>
    <xf numFmtId="0" fontId="24" fillId="0" borderId="6" xfId="0" applyFont="1" applyBorder="1" applyAlignment="1" applyProtection="1">
      <alignment horizontal="left" vertical="center" wrapText="1"/>
    </xf>
    <xf numFmtId="0" fontId="30" fillId="0" borderId="7" xfId="0" applyFont="1" applyBorder="1" applyAlignment="1" applyProtection="1">
      <alignment horizontal="left" vertical="top" wrapText="1"/>
    </xf>
    <xf numFmtId="0" fontId="29" fillId="0" borderId="8" xfId="0" applyFont="1" applyBorder="1" applyAlignment="1" applyProtection="1">
      <alignment horizontal="left" vertical="center" wrapText="1"/>
    </xf>
    <xf numFmtId="0" fontId="31" fillId="0" borderId="0" xfId="0" applyFont="1" applyAlignment="1" applyProtection="1">
      <alignment horizontal="left" vertical="center"/>
    </xf>
    <xf numFmtId="0" fontId="0" fillId="0" borderId="0" xfId="0" applyBorder="1" applyAlignment="1" applyProtection="1">
      <alignment vertical="center"/>
    </xf>
    <xf numFmtId="0" fontId="0" fillId="0" borderId="0" xfId="0" applyFont="1" applyAlignment="1" applyProtection="1">
      <alignment horizontal="left" vertical="center"/>
    </xf>
    <xf numFmtId="0" fontId="21" fillId="0" borderId="0" xfId="0" applyFont="1" applyAlignment="1" applyProtection="1">
      <alignment horizontal="left" vertical="center" shrinkToFit="1"/>
    </xf>
    <xf numFmtId="0" fontId="32" fillId="0" borderId="9" xfId="0" applyFont="1" applyBorder="1" applyAlignment="1" applyProtection="1">
      <alignment horizontal="center" vertical="center" shrinkToFit="1"/>
    </xf>
    <xf numFmtId="0" fontId="33" fillId="0" borderId="0" xfId="0" applyFont="1" applyAlignment="1" applyProtection="1">
      <alignment horizontal="left" vertical="center" shrinkToFit="1"/>
    </xf>
    <xf numFmtId="0" fontId="21" fillId="0" borderId="0" xfId="0" applyFont="1" applyAlignment="1" applyProtection="1">
      <alignment vertical="center" shrinkToFit="1"/>
    </xf>
    <xf numFmtId="0" fontId="0" fillId="3" borderId="10" xfId="0" applyFill="1" applyBorder="1" applyAlignment="1" applyProtection="1">
      <alignment vertical="center" wrapText="1"/>
      <protection locked="0"/>
    </xf>
    <xf numFmtId="0" fontId="0" fillId="3" borderId="10" xfId="0" applyFill="1" applyBorder="1" applyAlignment="1" applyProtection="1">
      <alignment vertical="center"/>
      <protection locked="0"/>
    </xf>
    <xf numFmtId="0" fontId="24" fillId="0" borderId="0" xfId="0" applyFont="1" applyAlignment="1" applyProtection="1">
      <alignment horizontal="right" vertical="center"/>
    </xf>
    <xf numFmtId="0" fontId="18" fillId="0" borderId="0" xfId="3" applyProtection="1">
      <alignment vertical="center"/>
    </xf>
    <xf numFmtId="0" fontId="24" fillId="0" borderId="12" xfId="0" applyFont="1" applyBorder="1" applyAlignment="1" applyProtection="1">
      <alignment horizontal="left" vertical="center" wrapText="1"/>
    </xf>
    <xf numFmtId="0" fontId="24" fillId="0" borderId="12" xfId="0" applyFont="1" applyBorder="1" applyAlignment="1" applyProtection="1">
      <alignment vertical="center" wrapText="1"/>
    </xf>
    <xf numFmtId="0" fontId="29" fillId="0" borderId="13" xfId="0" applyFont="1" applyBorder="1" applyAlignment="1" applyProtection="1">
      <alignment horizontal="left" vertical="center" wrapText="1"/>
    </xf>
    <xf numFmtId="0" fontId="30" fillId="0" borderId="14" xfId="0" applyFont="1" applyBorder="1" applyAlignment="1" applyProtection="1">
      <alignment horizontal="left" vertical="top" wrapText="1"/>
    </xf>
    <xf numFmtId="0" fontId="24" fillId="0" borderId="0" xfId="0" applyFont="1" applyBorder="1" applyAlignment="1" applyProtection="1">
      <alignment horizontal="center" vertical="center"/>
    </xf>
    <xf numFmtId="0" fontId="29" fillId="0" borderId="14" xfId="0" applyFont="1" applyBorder="1" applyAlignment="1" applyProtection="1">
      <alignment horizontal="left" vertical="center" wrapText="1"/>
    </xf>
    <xf numFmtId="0" fontId="29" fillId="0" borderId="15" xfId="0" applyFont="1" applyBorder="1" applyAlignment="1" applyProtection="1">
      <alignment vertical="center" wrapText="1"/>
    </xf>
    <xf numFmtId="0" fontId="24" fillId="0" borderId="0" xfId="0" applyFont="1" applyBorder="1" applyAlignment="1" applyProtection="1">
      <alignment vertical="center" wrapText="1"/>
    </xf>
    <xf numFmtId="0" fontId="30" fillId="0" borderId="0" xfId="0" applyFont="1" applyBorder="1" applyAlignment="1" applyProtection="1">
      <alignment horizontal="left" vertical="center" wrapText="1"/>
    </xf>
    <xf numFmtId="0" fontId="24" fillId="0" borderId="0" xfId="0" applyFont="1" applyBorder="1" applyAlignment="1" applyProtection="1">
      <alignment horizontal="left" vertical="center" shrinkToFit="1"/>
    </xf>
    <xf numFmtId="0" fontId="24" fillId="0" borderId="15" xfId="3" applyFont="1" applyFill="1" applyBorder="1" applyAlignment="1" applyProtection="1">
      <alignment vertical="center"/>
    </xf>
    <xf numFmtId="0" fontId="30" fillId="0" borderId="16" xfId="0" applyFont="1" applyBorder="1" applyAlignment="1" applyProtection="1">
      <alignment horizontal="left" vertical="top" wrapText="1"/>
    </xf>
    <xf numFmtId="0" fontId="24" fillId="0" borderId="17" xfId="0" applyFont="1" applyBorder="1" applyAlignment="1" applyProtection="1">
      <alignment horizontal="left" vertical="center" wrapText="1"/>
    </xf>
    <xf numFmtId="0" fontId="24" fillId="0" borderId="17" xfId="0" applyFont="1" applyBorder="1" applyAlignment="1" applyProtection="1">
      <alignment vertical="center" wrapText="1"/>
    </xf>
    <xf numFmtId="0" fontId="6" fillId="0" borderId="0" xfId="0" applyFont="1" applyFill="1" applyBorder="1" applyAlignment="1" applyProtection="1">
      <alignment vertical="center" shrinkToFit="1"/>
    </xf>
    <xf numFmtId="0" fontId="18" fillId="3" borderId="10" xfId="3" applyFill="1" applyBorder="1" applyAlignment="1" applyProtection="1">
      <alignment horizontal="center" vertical="center" wrapText="1"/>
      <protection locked="0"/>
    </xf>
    <xf numFmtId="0" fontId="27" fillId="0" borderId="18" xfId="0" applyFont="1" applyBorder="1" applyAlignment="1" applyProtection="1">
      <alignment horizontal="center" vertical="center" wrapText="1" shrinkToFit="1"/>
    </xf>
    <xf numFmtId="0" fontId="27" fillId="0" borderId="18" xfId="0" applyFont="1" applyBorder="1" applyAlignment="1" applyProtection="1">
      <alignment horizontal="left" vertical="center" shrinkToFit="1"/>
    </xf>
    <xf numFmtId="0" fontId="0" fillId="0" borderId="19" xfId="0" applyBorder="1" applyAlignment="1" applyProtection="1">
      <alignment horizontal="center" vertical="center"/>
    </xf>
    <xf numFmtId="0" fontId="18" fillId="0" borderId="19" xfId="3" applyFont="1" applyBorder="1" applyAlignment="1" applyProtection="1">
      <alignment horizontal="right" vertical="center"/>
    </xf>
    <xf numFmtId="0" fontId="18" fillId="0" borderId="19" xfId="3" applyFont="1" applyBorder="1" applyProtection="1">
      <alignment vertical="center"/>
    </xf>
    <xf numFmtId="0" fontId="30" fillId="0" borderId="6" xfId="0" applyFont="1" applyBorder="1" applyAlignment="1" applyProtection="1">
      <alignment vertical="center" wrapText="1" shrinkToFit="1"/>
    </xf>
    <xf numFmtId="179" fontId="18" fillId="0" borderId="19" xfId="3" applyNumberFormat="1" applyBorder="1" applyAlignment="1" applyProtection="1">
      <alignment horizontal="center" vertical="center"/>
    </xf>
    <xf numFmtId="0" fontId="32" fillId="0" borderId="18" xfId="0" applyFont="1" applyBorder="1" applyAlignment="1" applyProtection="1">
      <alignment horizontal="center" vertical="center" shrinkToFit="1"/>
    </xf>
    <xf numFmtId="0" fontId="21" fillId="0" borderId="0" xfId="0" applyFont="1" applyAlignment="1" applyProtection="1">
      <alignment horizontal="center" vertical="center" shrinkToFit="1"/>
    </xf>
    <xf numFmtId="0" fontId="0" fillId="0" borderId="0" xfId="0" applyBorder="1">
      <alignment vertical="center"/>
    </xf>
    <xf numFmtId="0" fontId="0" fillId="0" borderId="0" xfId="0" applyBorder="1" applyProtection="1">
      <alignment vertical="center"/>
    </xf>
    <xf numFmtId="0" fontId="18" fillId="0" borderId="0" xfId="3" applyBorder="1" applyProtection="1">
      <alignment vertical="center"/>
    </xf>
    <xf numFmtId="0" fontId="29" fillId="0" borderId="20" xfId="0" applyFont="1" applyBorder="1" applyAlignment="1" applyProtection="1">
      <alignment horizontal="left" vertical="center" wrapText="1"/>
    </xf>
    <xf numFmtId="0" fontId="30" fillId="0" borderId="21" xfId="0" applyFont="1" applyBorder="1" applyAlignment="1" applyProtection="1">
      <alignment horizontal="left" vertical="top" wrapText="1"/>
    </xf>
    <xf numFmtId="0" fontId="30" fillId="0" borderId="19" xfId="0" applyFont="1" applyBorder="1" applyAlignment="1" applyProtection="1">
      <alignment horizontal="left" vertical="top" wrapText="1"/>
    </xf>
    <xf numFmtId="0" fontId="0" fillId="0" borderId="22" xfId="0" applyBorder="1" applyAlignment="1" applyProtection="1">
      <alignment horizontal="left" vertical="center"/>
    </xf>
    <xf numFmtId="0" fontId="0" fillId="0" borderId="23" xfId="0" applyBorder="1" applyAlignment="1" applyProtection="1">
      <alignment horizontal="left" vertical="center"/>
    </xf>
    <xf numFmtId="0" fontId="0" fillId="0" borderId="0" xfId="0" applyBorder="1" applyAlignment="1" applyProtection="1">
      <alignment horizontal="left" vertical="center"/>
    </xf>
    <xf numFmtId="0" fontId="30" fillId="0" borderId="6" xfId="0" applyFont="1" applyBorder="1" applyAlignment="1" applyProtection="1">
      <alignment horizontal="left" vertical="top" wrapText="1"/>
    </xf>
    <xf numFmtId="0" fontId="0" fillId="0" borderId="24" xfId="0" applyBorder="1" applyAlignment="1" applyProtection="1">
      <alignment horizontal="left" vertical="center"/>
    </xf>
    <xf numFmtId="0" fontId="29" fillId="0" borderId="25" xfId="0" applyFont="1" applyBorder="1" applyAlignment="1" applyProtection="1">
      <alignment vertical="center" textRotation="255" wrapText="1"/>
    </xf>
    <xf numFmtId="0" fontId="32" fillId="0" borderId="0" xfId="0" applyFont="1" applyBorder="1" applyAlignment="1" applyProtection="1">
      <alignment horizontal="center" vertical="center" shrinkToFit="1"/>
    </xf>
    <xf numFmtId="0" fontId="29" fillId="0" borderId="0" xfId="0" applyFont="1" applyBorder="1" applyAlignment="1" applyProtection="1">
      <alignment horizontal="left" vertical="center"/>
    </xf>
    <xf numFmtId="0" fontId="36" fillId="0" borderId="0" xfId="0" applyFont="1" applyBorder="1" applyAlignment="1" applyProtection="1">
      <alignment horizontal="center" vertical="center" shrinkToFit="1"/>
    </xf>
    <xf numFmtId="0" fontId="16" fillId="0" borderId="18" xfId="0" applyFont="1" applyBorder="1" applyAlignment="1" applyProtection="1">
      <alignment horizontal="center" vertical="center" wrapText="1" shrinkToFit="1"/>
    </xf>
    <xf numFmtId="55" fontId="23" fillId="0" borderId="0" xfId="3" applyNumberFormat="1" applyFont="1" applyFill="1" applyBorder="1" applyAlignment="1" applyProtection="1">
      <alignment horizontal="center" vertical="center" wrapText="1"/>
    </xf>
    <xf numFmtId="0" fontId="29" fillId="0" borderId="26" xfId="0" applyFont="1" applyBorder="1" applyAlignment="1" applyProtection="1">
      <alignment horizontal="left" vertical="center"/>
    </xf>
    <xf numFmtId="0" fontId="0" fillId="0" borderId="27" xfId="0" applyBorder="1" applyAlignment="1" applyProtection="1">
      <alignment horizontal="left" vertical="center"/>
    </xf>
    <xf numFmtId="0" fontId="0" fillId="0" borderId="26" xfId="0" applyBorder="1" applyProtection="1">
      <alignment vertical="center"/>
    </xf>
    <xf numFmtId="0" fontId="38" fillId="0" borderId="26" xfId="0" applyFont="1" applyBorder="1" applyAlignment="1" applyProtection="1">
      <alignment horizontal="left" vertical="center"/>
    </xf>
    <xf numFmtId="0" fontId="0" fillId="0" borderId="28" xfId="0" applyBorder="1" applyProtection="1">
      <alignment vertical="center"/>
    </xf>
    <xf numFmtId="0" fontId="0" fillId="0" borderId="29" xfId="0" applyBorder="1" applyAlignment="1" applyProtection="1">
      <alignment horizontal="left" vertical="center"/>
    </xf>
    <xf numFmtId="0" fontId="0" fillId="0" borderId="30" xfId="0" applyBorder="1" applyAlignment="1" applyProtection="1">
      <alignment horizontal="left" vertical="center"/>
    </xf>
    <xf numFmtId="0" fontId="11" fillId="0" borderId="0" xfId="0" applyFont="1" applyBorder="1" applyAlignment="1" applyProtection="1">
      <alignment horizontal="center" vertical="center" wrapText="1" shrinkToFit="1"/>
    </xf>
    <xf numFmtId="0" fontId="27" fillId="0" borderId="0" xfId="0" applyFont="1" applyBorder="1" applyAlignment="1" applyProtection="1">
      <alignment horizontal="center" vertical="center" wrapText="1" shrinkToFit="1"/>
    </xf>
    <xf numFmtId="0" fontId="0" fillId="0" borderId="0" xfId="0" applyAlignment="1" applyProtection="1">
      <alignment horizontal="left" vertical="center"/>
    </xf>
    <xf numFmtId="0" fontId="29" fillId="0" borderId="22" xfId="0" applyFont="1" applyBorder="1" applyAlignment="1" applyProtection="1">
      <alignment horizontal="left" vertical="center" wrapText="1"/>
    </xf>
    <xf numFmtId="0" fontId="29" fillId="0" borderId="0" xfId="0" applyFont="1" applyBorder="1" applyAlignment="1" applyProtection="1">
      <alignment horizontal="left" vertical="center" wrapText="1"/>
    </xf>
    <xf numFmtId="0" fontId="32" fillId="0" borderId="31" xfId="0" applyFont="1" applyBorder="1" applyAlignment="1" applyProtection="1">
      <alignment horizontal="center" vertical="center" shrinkToFit="1"/>
    </xf>
    <xf numFmtId="0" fontId="0" fillId="0" borderId="10" xfId="0" applyFill="1" applyBorder="1" applyAlignment="1" applyProtection="1">
      <alignment horizontal="center" vertical="center"/>
    </xf>
    <xf numFmtId="0" fontId="39" fillId="0" borderId="0" xfId="3" applyFont="1" applyAlignment="1" applyProtection="1">
      <alignment horizontal="center" vertical="center" wrapText="1"/>
    </xf>
    <xf numFmtId="0" fontId="0" fillId="3" borderId="10" xfId="0" applyNumberFormat="1" applyFill="1" applyBorder="1" applyAlignment="1" applyProtection="1">
      <alignment horizontal="left" vertical="center"/>
      <protection locked="0"/>
    </xf>
    <xf numFmtId="0" fontId="29" fillId="0" borderId="32" xfId="0" applyFont="1" applyBorder="1" applyAlignment="1" applyProtection="1">
      <alignment horizontal="left" vertical="center" wrapText="1"/>
    </xf>
    <xf numFmtId="0" fontId="23" fillId="0" borderId="15" xfId="3" applyFont="1" applyFill="1" applyBorder="1" applyAlignment="1" applyProtection="1">
      <alignment vertical="center" wrapText="1"/>
    </xf>
    <xf numFmtId="0" fontId="23" fillId="0" borderId="15" xfId="3" applyFont="1" applyFill="1" applyBorder="1" applyAlignment="1" applyProtection="1">
      <alignment vertical="center"/>
    </xf>
    <xf numFmtId="0" fontId="30" fillId="0" borderId="33" xfId="3" applyFont="1" applyBorder="1" applyAlignment="1" applyProtection="1">
      <alignment horizontal="center" vertical="center" wrapText="1"/>
    </xf>
    <xf numFmtId="0" fontId="29" fillId="0" borderId="23" xfId="0" applyFont="1" applyBorder="1" applyAlignment="1" applyProtection="1">
      <alignment vertical="center" wrapText="1"/>
    </xf>
    <xf numFmtId="0" fontId="25" fillId="2" borderId="10" xfId="0" applyFont="1" applyFill="1" applyBorder="1" applyAlignment="1">
      <alignment horizontal="left" vertical="center" wrapText="1"/>
    </xf>
    <xf numFmtId="0" fontId="25" fillId="2" borderId="37" xfId="0" applyFont="1" applyFill="1" applyBorder="1" applyAlignment="1">
      <alignment horizontal="left" vertical="center" wrapText="1"/>
    </xf>
    <xf numFmtId="0" fontId="24" fillId="0" borderId="38" xfId="0" applyFont="1" applyBorder="1" applyAlignment="1" applyProtection="1">
      <alignment horizontal="center" vertical="center" wrapText="1"/>
    </xf>
    <xf numFmtId="0" fontId="24" fillId="0" borderId="8" xfId="0" applyFont="1" applyBorder="1" applyAlignment="1" applyProtection="1">
      <alignment horizontal="center" vertical="center" wrapText="1"/>
    </xf>
    <xf numFmtId="0" fontId="23" fillId="0" borderId="39" xfId="3" applyFont="1" applyBorder="1" applyAlignment="1" applyProtection="1">
      <alignment vertical="center" wrapText="1"/>
    </xf>
    <xf numFmtId="0" fontId="18" fillId="0" borderId="0" xfId="3" applyFont="1" applyProtection="1">
      <alignment vertical="center"/>
    </xf>
    <xf numFmtId="0" fontId="30" fillId="0" borderId="40" xfId="0" applyFont="1" applyBorder="1" applyAlignment="1" applyProtection="1">
      <alignment horizontal="left" vertical="top" wrapText="1"/>
    </xf>
    <xf numFmtId="0" fontId="24" fillId="0" borderId="41" xfId="0" applyFont="1" applyBorder="1" applyAlignment="1" applyProtection="1">
      <alignment horizontal="left" vertical="center" wrapText="1"/>
    </xf>
    <xf numFmtId="0" fontId="24" fillId="0" borderId="41" xfId="0" applyFont="1" applyBorder="1" applyAlignment="1" applyProtection="1">
      <alignment vertical="center" wrapText="1"/>
    </xf>
    <xf numFmtId="0" fontId="30" fillId="0" borderId="41" xfId="0" applyFont="1" applyBorder="1" applyAlignment="1" applyProtection="1">
      <alignment horizontal="left" vertical="center" wrapText="1"/>
    </xf>
    <xf numFmtId="0" fontId="29" fillId="0" borderId="42" xfId="0" applyFont="1" applyBorder="1" applyAlignment="1" applyProtection="1">
      <alignment horizontal="left" vertical="center" wrapText="1"/>
    </xf>
    <xf numFmtId="0" fontId="29" fillId="0" borderId="43" xfId="0" applyFont="1" applyBorder="1" applyAlignment="1" applyProtection="1">
      <alignment horizontal="left" vertical="center" wrapText="1"/>
    </xf>
    <xf numFmtId="0" fontId="30" fillId="0" borderId="0" xfId="0" applyFont="1" applyBorder="1" applyAlignment="1" applyProtection="1">
      <alignment horizontal="left" vertical="top" wrapText="1"/>
    </xf>
    <xf numFmtId="0" fontId="32" fillId="0" borderId="34" xfId="0" applyFont="1" applyBorder="1" applyAlignment="1" applyProtection="1">
      <alignment horizontal="center" vertical="center" shrinkToFit="1"/>
    </xf>
    <xf numFmtId="55" fontId="24" fillId="0" borderId="0" xfId="3" applyNumberFormat="1" applyFont="1" applyFill="1" applyBorder="1" applyAlignment="1" applyProtection="1">
      <alignment horizontal="center" vertical="center"/>
    </xf>
    <xf numFmtId="0" fontId="27" fillId="2" borderId="5" xfId="0" applyFont="1" applyFill="1" applyBorder="1" applyAlignment="1">
      <alignment horizontal="center" vertical="center" wrapText="1"/>
    </xf>
    <xf numFmtId="0" fontId="37" fillId="0" borderId="47" xfId="0" applyFont="1" applyFill="1" applyBorder="1" applyAlignment="1" applyProtection="1">
      <alignment horizontal="center" vertical="center" wrapText="1"/>
    </xf>
    <xf numFmtId="180" fontId="37" fillId="0" borderId="1" xfId="0" applyNumberFormat="1" applyFont="1" applyFill="1" applyBorder="1" applyAlignment="1" applyProtection="1">
      <alignment vertical="center" wrapText="1"/>
    </xf>
    <xf numFmtId="0" fontId="26" fillId="0" borderId="47" xfId="0" applyFont="1" applyFill="1" applyBorder="1" applyAlignment="1">
      <alignment horizontal="center" vertical="center" wrapText="1"/>
    </xf>
    <xf numFmtId="181" fontId="0" fillId="0" borderId="0" xfId="0" applyNumberFormat="1" applyBorder="1">
      <alignment vertical="center"/>
    </xf>
    <xf numFmtId="181" fontId="0" fillId="0" borderId="0" xfId="0" applyNumberFormat="1">
      <alignment vertical="center"/>
    </xf>
    <xf numFmtId="181" fontId="26" fillId="0" borderId="10" xfId="0" applyNumberFormat="1" applyFont="1" applyFill="1" applyBorder="1" applyAlignment="1">
      <alignment horizontal="center" vertical="center" wrapText="1"/>
    </xf>
    <xf numFmtId="181" fontId="25" fillId="2" borderId="10" xfId="0" applyNumberFormat="1" applyFont="1" applyFill="1" applyBorder="1" applyAlignment="1">
      <alignment horizontal="center" vertical="center" wrapText="1"/>
    </xf>
    <xf numFmtId="0" fontId="25" fillId="2" borderId="5" xfId="0" applyFont="1" applyFill="1" applyBorder="1" applyAlignment="1">
      <alignment horizontal="center" vertical="center" wrapText="1"/>
    </xf>
    <xf numFmtId="0" fontId="25" fillId="3" borderId="5" xfId="0" applyFont="1" applyFill="1" applyBorder="1" applyAlignment="1">
      <alignment horizontal="center" vertical="center" wrapText="1"/>
    </xf>
    <xf numFmtId="0" fontId="25" fillId="3" borderId="10" xfId="0" applyFont="1" applyFill="1" applyBorder="1" applyAlignment="1">
      <alignment horizontal="center" vertical="center" wrapText="1"/>
    </xf>
    <xf numFmtId="0" fontId="25" fillId="3" borderId="48" xfId="0" applyFont="1" applyFill="1" applyBorder="1" applyAlignment="1">
      <alignment horizontal="center" vertical="center" wrapText="1"/>
    </xf>
    <xf numFmtId="176" fontId="26" fillId="0" borderId="1" xfId="0" applyNumberFormat="1" applyFont="1" applyFill="1" applyBorder="1" applyAlignment="1">
      <alignment horizontal="left" vertical="center" wrapText="1"/>
    </xf>
    <xf numFmtId="0" fontId="26" fillId="0" borderId="10" xfId="0" applyFont="1" applyFill="1" applyBorder="1" applyAlignment="1">
      <alignment horizontal="left" vertical="center" wrapText="1"/>
    </xf>
    <xf numFmtId="55" fontId="26" fillId="0" borderId="10" xfId="0" applyNumberFormat="1" applyFont="1" applyFill="1" applyBorder="1" applyAlignment="1">
      <alignment horizontal="left" vertical="center" wrapText="1"/>
    </xf>
    <xf numFmtId="0" fontId="26" fillId="0" borderId="37" xfId="0" applyNumberFormat="1" applyFont="1" applyFill="1" applyBorder="1" applyAlignment="1">
      <alignment horizontal="left" vertical="center" wrapText="1"/>
    </xf>
    <xf numFmtId="0" fontId="37" fillId="0" borderId="10" xfId="0" applyFont="1" applyFill="1" applyBorder="1" applyAlignment="1" applyProtection="1">
      <alignment horizontal="left" vertical="center" wrapText="1"/>
    </xf>
    <xf numFmtId="0" fontId="37" fillId="0" borderId="10" xfId="0" applyNumberFormat="1" applyFont="1" applyFill="1" applyBorder="1" applyAlignment="1" applyProtection="1">
      <alignment horizontal="left" vertical="center" wrapText="1"/>
    </xf>
    <xf numFmtId="0" fontId="16" fillId="0" borderId="49" xfId="0" applyFont="1" applyBorder="1" applyAlignment="1" applyProtection="1">
      <alignment horizontal="center" vertical="center" wrapText="1" shrinkToFit="1"/>
    </xf>
    <xf numFmtId="182" fontId="37" fillId="0" borderId="1" xfId="0" applyNumberFormat="1" applyFont="1" applyFill="1" applyBorder="1" applyAlignment="1" applyProtection="1">
      <alignment vertical="center" wrapText="1"/>
    </xf>
    <xf numFmtId="0" fontId="0" fillId="0" borderId="10" xfId="0" applyFill="1" applyBorder="1" applyAlignment="1" applyProtection="1">
      <alignment horizontal="left" vertical="center"/>
    </xf>
    <xf numFmtId="0" fontId="14" fillId="0" borderId="26" xfId="0" applyFont="1" applyBorder="1" applyAlignment="1" applyProtection="1">
      <alignment horizontal="left" vertical="center"/>
    </xf>
    <xf numFmtId="183" fontId="18" fillId="3" borderId="10" xfId="2" applyNumberFormat="1" applyFont="1" applyFill="1" applyBorder="1" applyAlignment="1" applyProtection="1">
      <alignment horizontal="center" vertical="center"/>
      <protection locked="0"/>
    </xf>
    <xf numFmtId="0" fontId="29" fillId="0" borderId="51" xfId="0" applyFont="1" applyBorder="1" applyAlignment="1" applyProtection="1">
      <alignment horizontal="distributed" vertical="center" wrapText="1" justifyLastLine="1"/>
    </xf>
    <xf numFmtId="0" fontId="29" fillId="0" borderId="2" xfId="0" applyFont="1" applyBorder="1" applyAlignment="1" applyProtection="1">
      <alignment horizontal="distributed" vertical="center" wrapText="1" justifyLastLine="1"/>
    </xf>
    <xf numFmtId="0" fontId="29" fillId="0" borderId="0" xfId="0" applyFont="1" applyBorder="1" applyAlignment="1" applyProtection="1">
      <alignment vertical="center" wrapText="1"/>
    </xf>
    <xf numFmtId="0" fontId="29" fillId="0" borderId="4" xfId="0" applyFont="1" applyBorder="1" applyAlignment="1" applyProtection="1">
      <alignment vertical="center" wrapText="1"/>
    </xf>
    <xf numFmtId="0" fontId="29" fillId="0" borderId="45" xfId="0" applyFont="1" applyBorder="1" applyAlignment="1" applyProtection="1">
      <alignment vertical="center" wrapText="1"/>
    </xf>
    <xf numFmtId="0" fontId="29" fillId="0" borderId="0" xfId="0" applyFont="1" applyBorder="1" applyAlignment="1" applyProtection="1">
      <alignment horizontal="distributed" vertical="center" wrapText="1" justifyLastLine="1"/>
    </xf>
    <xf numFmtId="176" fontId="23" fillId="0" borderId="0" xfId="0" applyNumberFormat="1" applyFont="1" applyBorder="1" applyAlignment="1" applyProtection="1">
      <alignment horizontal="right" vertical="center"/>
    </xf>
    <xf numFmtId="0" fontId="0" fillId="0" borderId="6" xfId="0" applyBorder="1" applyAlignment="1" applyProtection="1">
      <alignment horizontal="left" vertical="center" shrinkToFit="1"/>
    </xf>
    <xf numFmtId="0" fontId="30" fillId="0" borderId="6" xfId="0" applyFont="1" applyBorder="1" applyAlignment="1" applyProtection="1">
      <alignment horizontal="left" vertical="center" shrinkToFit="1"/>
    </xf>
    <xf numFmtId="0" fontId="23" fillId="0" borderId="6" xfId="0" applyFont="1" applyBorder="1" applyAlignment="1" applyProtection="1">
      <alignment horizontal="left" vertical="center"/>
    </xf>
    <xf numFmtId="0" fontId="0" fillId="0" borderId="6" xfId="0" applyBorder="1" applyProtection="1">
      <alignment vertical="center"/>
    </xf>
    <xf numFmtId="0" fontId="23" fillId="0" borderId="6" xfId="0" applyFont="1" applyBorder="1" applyProtection="1">
      <alignment vertical="center"/>
    </xf>
    <xf numFmtId="0" fontId="0" fillId="0" borderId="6" xfId="0" applyBorder="1" applyAlignment="1" applyProtection="1">
      <alignment horizontal="left" vertical="center"/>
    </xf>
    <xf numFmtId="0" fontId="30" fillId="0" borderId="6" xfId="0" applyFont="1" applyBorder="1" applyAlignment="1" applyProtection="1">
      <alignment horizontal="left" vertical="center"/>
    </xf>
    <xf numFmtId="0" fontId="23" fillId="0" borderId="6" xfId="0" applyFont="1" applyBorder="1" applyAlignment="1" applyProtection="1">
      <alignment horizontal="center" vertical="center"/>
    </xf>
    <xf numFmtId="0" fontId="23" fillId="0" borderId="6" xfId="0" applyFont="1" applyBorder="1" applyAlignment="1" applyProtection="1">
      <alignment vertical="center"/>
    </xf>
    <xf numFmtId="184" fontId="23" fillId="0" borderId="0" xfId="0" applyNumberFormat="1" applyFont="1" applyBorder="1" applyAlignment="1" applyProtection="1">
      <alignment vertical="center"/>
    </xf>
    <xf numFmtId="0" fontId="30" fillId="0" borderId="22" xfId="0" applyFont="1" applyBorder="1" applyAlignment="1" applyProtection="1">
      <alignment vertical="top"/>
    </xf>
    <xf numFmtId="185" fontId="29" fillId="0" borderId="19" xfId="0" applyNumberFormat="1" applyFont="1" applyBorder="1" applyAlignment="1" applyProtection="1">
      <alignment horizontal="center" vertical="center" wrapText="1"/>
    </xf>
    <xf numFmtId="0" fontId="24" fillId="0" borderId="14" xfId="3" applyFont="1" applyFill="1" applyBorder="1" applyAlignment="1" applyProtection="1">
      <alignment vertical="center"/>
    </xf>
    <xf numFmtId="0" fontId="20" fillId="0" borderId="0" xfId="1" applyFill="1" applyBorder="1" applyAlignment="1" applyProtection="1">
      <alignment vertical="center"/>
    </xf>
    <xf numFmtId="0" fontId="20" fillId="0" borderId="0" xfId="1" applyFill="1" applyBorder="1" applyProtection="1">
      <alignment vertical="center"/>
    </xf>
    <xf numFmtId="0" fontId="0" fillId="0" borderId="0" xfId="0" applyFill="1" applyBorder="1" applyAlignment="1" applyProtection="1">
      <alignment horizontal="left" vertical="center"/>
    </xf>
    <xf numFmtId="0" fontId="21" fillId="0" borderId="0" xfId="0" applyFont="1" applyFill="1" applyAlignment="1" applyProtection="1">
      <alignment horizontal="left" vertical="center" shrinkToFit="1"/>
    </xf>
    <xf numFmtId="0" fontId="42" fillId="0" borderId="0" xfId="0" applyFont="1" applyFill="1" applyBorder="1" applyProtection="1">
      <alignment vertical="center"/>
    </xf>
    <xf numFmtId="0" fontId="0" fillId="0" borderId="0" xfId="0" applyFill="1" applyBorder="1" applyProtection="1">
      <alignment vertical="center"/>
    </xf>
    <xf numFmtId="0" fontId="21" fillId="0" borderId="0" xfId="0" applyFont="1" applyFill="1" applyAlignment="1" applyProtection="1">
      <alignment vertical="center" shrinkToFit="1"/>
    </xf>
    <xf numFmtId="186" fontId="29" fillId="0" borderId="22" xfId="0" applyNumberFormat="1" applyFont="1" applyBorder="1" applyAlignment="1" applyProtection="1">
      <alignment horizontal="center" vertical="center" wrapText="1"/>
    </xf>
    <xf numFmtId="186" fontId="29" fillId="0" borderId="0" xfId="0" applyNumberFormat="1" applyFont="1" applyBorder="1" applyAlignment="1" applyProtection="1">
      <alignment horizontal="center" vertical="center" wrapText="1"/>
    </xf>
    <xf numFmtId="0" fontId="43" fillId="0" borderId="0" xfId="0" applyFont="1" applyAlignment="1" applyProtection="1">
      <alignment vertical="center" wrapText="1"/>
    </xf>
    <xf numFmtId="0" fontId="44" fillId="0" borderId="0" xfId="0" applyFont="1" applyAlignment="1" applyProtection="1">
      <alignment horizontal="right" vertical="center" shrinkToFit="1"/>
    </xf>
    <xf numFmtId="0" fontId="43" fillId="0" borderId="0" xfId="0" applyFont="1" applyFill="1" applyAlignment="1" applyProtection="1">
      <alignment vertical="center" wrapText="1"/>
    </xf>
    <xf numFmtId="0" fontId="35" fillId="4" borderId="0" xfId="0" applyFont="1" applyFill="1" applyAlignment="1" applyProtection="1">
      <alignment horizontal="center" vertical="center"/>
    </xf>
    <xf numFmtId="0" fontId="0" fillId="3" borderId="10" xfId="3" applyFont="1" applyFill="1" applyBorder="1" applyProtection="1">
      <alignment vertical="center"/>
      <protection locked="0"/>
    </xf>
    <xf numFmtId="0" fontId="23" fillId="0" borderId="2" xfId="0" applyFont="1" applyBorder="1" applyProtection="1">
      <alignment vertical="center"/>
    </xf>
    <xf numFmtId="0" fontId="23" fillId="0" borderId="19" xfId="0" applyFont="1" applyBorder="1" applyProtection="1">
      <alignment vertical="center"/>
    </xf>
    <xf numFmtId="0" fontId="29" fillId="0" borderId="6" xfId="0" applyFont="1" applyBorder="1" applyAlignment="1" applyProtection="1">
      <alignment vertical="center" textRotation="255" wrapText="1"/>
    </xf>
    <xf numFmtId="0" fontId="38" fillId="0" borderId="0" xfId="0" applyFont="1" applyBorder="1" applyAlignment="1" applyProtection="1">
      <alignment horizontal="left" vertical="center"/>
    </xf>
    <xf numFmtId="0" fontId="0" fillId="0" borderId="29" xfId="0" applyBorder="1" applyProtection="1">
      <alignment vertical="center"/>
    </xf>
    <xf numFmtId="0" fontId="24" fillId="0" borderId="70" xfId="0" applyFont="1" applyBorder="1" applyAlignment="1" applyProtection="1">
      <alignment vertical="center" textRotation="255" wrapText="1"/>
    </xf>
    <xf numFmtId="0" fontId="24" fillId="0" borderId="73" xfId="0" applyFont="1" applyBorder="1" applyAlignment="1" applyProtection="1">
      <alignment vertical="center" textRotation="255" wrapText="1"/>
    </xf>
    <xf numFmtId="0" fontId="29" fillId="0" borderId="6" xfId="0" applyFont="1" applyBorder="1" applyAlignment="1" applyProtection="1">
      <alignment horizontal="distributed" vertical="center" wrapText="1" justifyLastLine="1"/>
    </xf>
    <xf numFmtId="0" fontId="29" fillId="0" borderId="17" xfId="0" applyFont="1" applyBorder="1" applyAlignment="1" applyProtection="1">
      <alignment horizontal="distributed" vertical="center" wrapText="1" justifyLastLine="1"/>
    </xf>
    <xf numFmtId="0" fontId="29" fillId="0" borderId="74" xfId="0" applyFont="1" applyBorder="1" applyAlignment="1" applyProtection="1">
      <alignment horizontal="distributed" vertical="center" wrapText="1" justifyLastLine="1"/>
    </xf>
    <xf numFmtId="0" fontId="29" fillId="0" borderId="25" xfId="0" applyFont="1" applyBorder="1" applyAlignment="1" applyProtection="1">
      <alignment horizontal="distributed" vertical="center" wrapText="1" justifyLastLine="1"/>
    </xf>
    <xf numFmtId="0" fontId="29" fillId="0" borderId="14" xfId="0" applyFont="1" applyBorder="1" applyAlignment="1" applyProtection="1">
      <alignment horizontal="distributed" vertical="center" wrapText="1" justifyLastLine="1"/>
    </xf>
    <xf numFmtId="0" fontId="29" fillId="0" borderId="16" xfId="0" applyFont="1" applyBorder="1" applyAlignment="1" applyProtection="1">
      <alignment horizontal="distributed" vertical="center" wrapText="1" justifyLastLine="1"/>
    </xf>
    <xf numFmtId="0" fontId="23" fillId="0" borderId="0" xfId="0" applyFont="1" applyAlignment="1" applyProtection="1">
      <alignment horizontal="left"/>
    </xf>
    <xf numFmtId="0" fontId="0" fillId="0" borderId="0" xfId="0" applyAlignment="1" applyProtection="1">
      <alignment horizontal="left"/>
    </xf>
    <xf numFmtId="0" fontId="21" fillId="0" borderId="0" xfId="0" applyFont="1" applyAlignment="1" applyProtection="1">
      <alignment horizontal="left" shrinkToFit="1"/>
    </xf>
    <xf numFmtId="184" fontId="38" fillId="0" borderId="0" xfId="0" applyNumberFormat="1" applyFont="1" applyBorder="1" applyAlignment="1" applyProtection="1">
      <alignment vertical="center"/>
    </xf>
    <xf numFmtId="184" fontId="38" fillId="0" borderId="0" xfId="0" applyNumberFormat="1" applyFont="1" applyBorder="1" applyAlignment="1" applyProtection="1">
      <alignment horizontal="center" vertical="center"/>
    </xf>
    <xf numFmtId="0" fontId="14" fillId="0" borderId="19" xfId="0" applyFont="1" applyBorder="1" applyAlignment="1" applyProtection="1">
      <alignment horizontal="left" vertical="center"/>
    </xf>
    <xf numFmtId="0" fontId="0" fillId="0" borderId="19" xfId="0" applyBorder="1" applyAlignment="1" applyProtection="1">
      <alignment horizontal="left" vertical="center"/>
    </xf>
    <xf numFmtId="0" fontId="0" fillId="0" borderId="2" xfId="0" applyBorder="1" applyAlignment="1" applyProtection="1">
      <alignment horizontal="left" vertical="center"/>
    </xf>
    <xf numFmtId="0" fontId="50" fillId="0" borderId="2" xfId="0" applyFont="1" applyBorder="1" applyProtection="1">
      <alignment vertical="center"/>
    </xf>
    <xf numFmtId="0" fontId="24" fillId="0" borderId="0" xfId="3" applyFont="1" applyBorder="1" applyAlignment="1" applyProtection="1">
      <alignment vertical="center" shrinkToFit="1"/>
    </xf>
    <xf numFmtId="0" fontId="24" fillId="0" borderId="0" xfId="3" applyFont="1" applyBorder="1" applyAlignment="1" applyProtection="1">
      <alignment horizontal="left" vertical="top"/>
    </xf>
    <xf numFmtId="0" fontId="23" fillId="0" borderId="15" xfId="3" applyFont="1" applyFill="1" applyBorder="1" applyAlignment="1" applyProtection="1">
      <alignment vertical="top" wrapText="1"/>
    </xf>
    <xf numFmtId="0" fontId="15" fillId="0" borderId="15" xfId="3" applyFont="1" applyBorder="1" applyAlignment="1" applyProtection="1">
      <alignment horizontal="left" vertical="top" wrapText="1"/>
    </xf>
    <xf numFmtId="0" fontId="24" fillId="0" borderId="0" xfId="3" applyFont="1" applyBorder="1" applyAlignment="1" applyProtection="1">
      <alignment vertical="top" shrinkToFit="1"/>
    </xf>
    <xf numFmtId="0" fontId="23" fillId="0" borderId="4" xfId="3" applyFont="1" applyBorder="1" applyAlignment="1" applyProtection="1">
      <alignment horizontal="center" vertical="center" wrapText="1"/>
    </xf>
    <xf numFmtId="0" fontId="15" fillId="0" borderId="14" xfId="3" applyFont="1" applyBorder="1" applyAlignment="1" applyProtection="1">
      <alignment horizontal="right" vertical="center" wrapText="1"/>
    </xf>
    <xf numFmtId="0" fontId="15" fillId="0" borderId="0" xfId="3" applyFont="1" applyBorder="1" applyAlignment="1" applyProtection="1">
      <alignment horizontal="right" vertical="center" wrapText="1"/>
    </xf>
    <xf numFmtId="0" fontId="15" fillId="0" borderId="0" xfId="3" applyFont="1" applyBorder="1" applyAlignment="1" applyProtection="1">
      <alignment horizontal="center" vertical="center" wrapText="1"/>
    </xf>
    <xf numFmtId="0" fontId="15" fillId="0" borderId="0" xfId="3" applyFont="1" applyBorder="1" applyAlignment="1" applyProtection="1">
      <alignment vertical="center" wrapText="1"/>
    </xf>
    <xf numFmtId="188" fontId="37" fillId="3" borderId="10" xfId="3" applyNumberFormat="1" applyFont="1" applyFill="1" applyBorder="1" applyAlignment="1" applyProtection="1">
      <alignment horizontal="center" vertical="center"/>
      <protection locked="0"/>
    </xf>
    <xf numFmtId="187" fontId="37" fillId="0" borderId="10" xfId="3" applyNumberFormat="1" applyFont="1" applyFill="1" applyBorder="1" applyAlignment="1" applyProtection="1">
      <alignment horizontal="center" vertical="center"/>
    </xf>
    <xf numFmtId="188" fontId="23" fillId="0" borderId="0" xfId="3" applyNumberFormat="1" applyFont="1" applyFill="1" applyBorder="1" applyAlignment="1" applyProtection="1">
      <alignment horizontal="center" vertical="top" wrapText="1"/>
    </xf>
    <xf numFmtId="187" fontId="23" fillId="0" borderId="0" xfId="3" applyNumberFormat="1" applyFont="1" applyFill="1" applyBorder="1" applyAlignment="1" applyProtection="1">
      <alignment horizontal="center" vertical="top" wrapText="1"/>
    </xf>
    <xf numFmtId="187" fontId="37" fillId="0" borderId="53" xfId="3" applyNumberFormat="1" applyFont="1" applyFill="1" applyBorder="1" applyAlignment="1" applyProtection="1">
      <alignment horizontal="center" vertical="center"/>
    </xf>
    <xf numFmtId="49" fontId="0" fillId="3" borderId="10" xfId="3" applyNumberFormat="1" applyFont="1" applyFill="1" applyBorder="1" applyAlignment="1" applyProtection="1">
      <alignment horizontal="center" vertical="center"/>
      <protection locked="0"/>
    </xf>
    <xf numFmtId="0" fontId="22" fillId="0" borderId="0" xfId="3" applyFont="1" applyAlignment="1" applyProtection="1">
      <alignment horizontal="center" vertical="center"/>
    </xf>
    <xf numFmtId="0" fontId="24" fillId="0" borderId="17" xfId="0" applyFont="1" applyBorder="1" applyAlignment="1" applyProtection="1">
      <alignment horizontal="center" vertical="center" wrapText="1"/>
    </xf>
    <xf numFmtId="0" fontId="40" fillId="0" borderId="0" xfId="0" applyFont="1" applyBorder="1" applyAlignment="1" applyProtection="1">
      <alignment horizontal="center" vertical="center" shrinkToFit="1"/>
    </xf>
    <xf numFmtId="0" fontId="24" fillId="0" borderId="6" xfId="0" applyFont="1" applyBorder="1" applyAlignment="1" applyProtection="1">
      <alignment horizontal="center" vertical="center" wrapText="1"/>
    </xf>
    <xf numFmtId="0" fontId="32" fillId="0" borderId="14" xfId="0" applyFont="1" applyBorder="1" applyAlignment="1" applyProtection="1">
      <alignment horizontal="center" vertical="center" wrapText="1" shrinkToFit="1"/>
    </xf>
    <xf numFmtId="0" fontId="29" fillId="0" borderId="17" xfId="0" applyFont="1" applyBorder="1" applyAlignment="1" applyProtection="1">
      <alignment horizontal="center" vertical="center" wrapText="1"/>
    </xf>
    <xf numFmtId="0" fontId="30" fillId="0" borderId="19" xfId="0" applyFont="1" applyBorder="1" applyAlignment="1" applyProtection="1">
      <alignment horizontal="center" vertical="center" wrapText="1"/>
    </xf>
    <xf numFmtId="0" fontId="29" fillId="0" borderId="0" xfId="0" applyFont="1" applyBorder="1" applyAlignment="1" applyProtection="1">
      <alignment horizontal="center" vertical="center" wrapText="1"/>
    </xf>
    <xf numFmtId="0" fontId="29" fillId="0" borderId="6" xfId="0" applyFont="1" applyBorder="1" applyAlignment="1" applyProtection="1">
      <alignment vertical="center" wrapText="1"/>
    </xf>
    <xf numFmtId="0" fontId="24" fillId="0" borderId="0" xfId="0" applyFont="1" applyBorder="1" applyAlignment="1" applyProtection="1">
      <alignment horizontal="left" vertical="center" wrapText="1"/>
    </xf>
    <xf numFmtId="0" fontId="29" fillId="0" borderId="15" xfId="0" applyFont="1" applyBorder="1" applyAlignment="1" applyProtection="1">
      <alignment horizontal="left" vertical="center" wrapText="1"/>
    </xf>
    <xf numFmtId="0" fontId="0" fillId="3" borderId="10" xfId="0" applyFill="1" applyBorder="1" applyAlignment="1" applyProtection="1">
      <alignment horizontal="left" vertical="center"/>
      <protection locked="0"/>
    </xf>
    <xf numFmtId="0" fontId="30" fillId="0" borderId="0" xfId="0" applyFont="1" applyAlignment="1" applyProtection="1">
      <alignment horizontal="left" vertical="center" wrapText="1"/>
    </xf>
    <xf numFmtId="0" fontId="32" fillId="0" borderId="44" xfId="0" applyFont="1" applyBorder="1" applyAlignment="1" applyProtection="1">
      <alignment horizontal="center" vertical="center" shrinkToFit="1"/>
    </xf>
    <xf numFmtId="0" fontId="24" fillId="0" borderId="0" xfId="3" applyFont="1" applyBorder="1" applyAlignment="1" applyProtection="1">
      <alignment horizontal="left" vertical="center"/>
    </xf>
    <xf numFmtId="0" fontId="23" fillId="0" borderId="3" xfId="3" applyFont="1" applyBorder="1" applyAlignment="1" applyProtection="1">
      <alignment horizontal="center" vertical="center" textRotation="255" wrapText="1"/>
    </xf>
    <xf numFmtId="0" fontId="24" fillId="0" borderId="14" xfId="3" applyFont="1" applyFill="1" applyBorder="1" applyAlignment="1" applyProtection="1">
      <alignment horizontal="left" vertical="center"/>
    </xf>
    <xf numFmtId="0" fontId="24" fillId="0" borderId="0" xfId="3" applyFont="1" applyFill="1" applyBorder="1" applyAlignment="1" applyProtection="1">
      <alignment horizontal="left" vertical="center"/>
    </xf>
    <xf numFmtId="0" fontId="24" fillId="0" borderId="0" xfId="0" applyFont="1" applyBorder="1" applyAlignment="1" applyProtection="1">
      <alignment horizontal="center" vertical="center" wrapText="1"/>
    </xf>
    <xf numFmtId="0" fontId="23" fillId="0" borderId="39" xfId="3" applyFont="1" applyBorder="1" applyAlignment="1" applyProtection="1">
      <alignment horizontal="center" vertical="center" wrapText="1"/>
    </xf>
    <xf numFmtId="0" fontId="35" fillId="0" borderId="0" xfId="0" applyFont="1" applyFill="1" applyAlignment="1" applyProtection="1">
      <alignment horizontal="center" vertical="center"/>
    </xf>
    <xf numFmtId="184" fontId="0" fillId="3" borderId="10" xfId="0" applyNumberFormat="1" applyFill="1" applyBorder="1" applyAlignment="1" applyProtection="1">
      <alignment horizontal="left" vertical="center"/>
      <protection locked="0"/>
    </xf>
    <xf numFmtId="0" fontId="37" fillId="0" borderId="0" xfId="0" applyFont="1" applyFill="1" applyProtection="1">
      <alignment vertical="center"/>
    </xf>
    <xf numFmtId="0" fontId="61" fillId="0" borderId="0" xfId="0" applyFont="1" applyFill="1" applyAlignment="1" applyProtection="1">
      <alignment horizontal="left" vertical="center" indent="1"/>
    </xf>
    <xf numFmtId="0" fontId="37" fillId="0" borderId="0" xfId="0" applyFont="1" applyFill="1" applyAlignment="1" applyProtection="1"/>
    <xf numFmtId="0" fontId="34" fillId="0" borderId="0" xfId="3" applyFont="1" applyProtection="1">
      <alignment vertical="center"/>
    </xf>
    <xf numFmtId="0" fontId="0" fillId="0" borderId="0" xfId="3" applyFont="1" applyProtection="1">
      <alignment vertical="center"/>
    </xf>
    <xf numFmtId="0" fontId="41" fillId="0" borderId="0" xfId="3" applyFont="1" applyProtection="1">
      <alignment vertical="center"/>
    </xf>
    <xf numFmtId="177" fontId="19" fillId="0" borderId="0" xfId="3" applyNumberFormat="1" applyFont="1" applyProtection="1">
      <alignment vertical="center"/>
    </xf>
    <xf numFmtId="0" fontId="19" fillId="0" borderId="0" xfId="3" applyFont="1" applyProtection="1">
      <alignment vertical="center"/>
    </xf>
    <xf numFmtId="0" fontId="18" fillId="0" borderId="0" xfId="3" applyFill="1" applyBorder="1" applyAlignment="1" applyProtection="1">
      <alignment horizontal="center" vertical="center" wrapText="1"/>
    </xf>
    <xf numFmtId="17" fontId="18" fillId="0" borderId="0" xfId="3" applyNumberFormat="1" applyProtection="1">
      <alignment vertical="center"/>
    </xf>
    <xf numFmtId="55" fontId="37" fillId="3" borderId="53" xfId="3" applyNumberFormat="1" applyFont="1" applyFill="1" applyBorder="1" applyAlignment="1" applyProtection="1">
      <alignment horizontal="center" vertical="center"/>
      <protection locked="0"/>
    </xf>
    <xf numFmtId="55" fontId="37" fillId="3" borderId="10" xfId="3" applyNumberFormat="1" applyFont="1" applyFill="1" applyBorder="1" applyAlignment="1" applyProtection="1">
      <alignment horizontal="center" vertical="center"/>
      <protection locked="0"/>
    </xf>
    <xf numFmtId="0" fontId="41" fillId="0" borderId="0" xfId="0" applyFont="1" applyProtection="1">
      <alignment vertical="center"/>
    </xf>
    <xf numFmtId="0" fontId="19" fillId="0" borderId="0" xfId="0" applyFont="1" applyProtection="1">
      <alignment vertical="center"/>
    </xf>
    <xf numFmtId="0" fontId="0" fillId="0" borderId="0" xfId="0" applyAlignment="1" applyProtection="1"/>
    <xf numFmtId="0" fontId="0" fillId="3" borderId="50"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Fill="1" applyProtection="1">
      <alignment vertical="center"/>
    </xf>
    <xf numFmtId="49" fontId="59" fillId="3" borderId="10" xfId="0" applyNumberFormat="1" applyFont="1" applyFill="1" applyBorder="1" applyAlignment="1" applyProtection="1">
      <alignment horizontal="left" vertical="center"/>
      <protection locked="0"/>
    </xf>
    <xf numFmtId="49" fontId="0" fillId="3" borderId="10" xfId="0" applyNumberFormat="1" applyFill="1" applyBorder="1" applyAlignment="1" applyProtection="1">
      <alignment horizontal="left" vertical="center"/>
      <protection locked="0"/>
    </xf>
    <xf numFmtId="49" fontId="41" fillId="3" borderId="10" xfId="1" applyNumberFormat="1" applyFont="1" applyFill="1" applyBorder="1" applyAlignment="1" applyProtection="1">
      <alignment horizontal="left" vertical="center"/>
      <protection locked="0"/>
    </xf>
    <xf numFmtId="0" fontId="0" fillId="3" borderId="10" xfId="0" applyFill="1" applyBorder="1" applyAlignment="1" applyProtection="1">
      <alignment horizontal="left" vertical="center" wrapText="1"/>
      <protection locked="0"/>
    </xf>
    <xf numFmtId="0" fontId="0" fillId="3" borderId="10" xfId="0" applyFill="1" applyBorder="1" applyAlignment="1" applyProtection="1">
      <alignment horizontal="left" vertical="center"/>
      <protection locked="0"/>
    </xf>
    <xf numFmtId="0" fontId="30" fillId="0" borderId="0" xfId="0" applyFont="1" applyAlignment="1" applyProtection="1">
      <alignment horizontal="left" vertical="center" wrapText="1"/>
    </xf>
    <xf numFmtId="0" fontId="23" fillId="0" borderId="52" xfId="0" applyFont="1" applyBorder="1" applyAlignment="1" applyProtection="1">
      <alignment horizontal="center" vertical="center"/>
    </xf>
    <xf numFmtId="0" fontId="23" fillId="0" borderId="54" xfId="0" applyFont="1" applyBorder="1" applyAlignment="1" applyProtection="1">
      <alignment horizontal="center" vertical="center"/>
    </xf>
    <xf numFmtId="0" fontId="23" fillId="0" borderId="55" xfId="0" applyFont="1" applyBorder="1" applyAlignment="1" applyProtection="1">
      <alignment horizontal="center" vertical="center"/>
    </xf>
    <xf numFmtId="0" fontId="30" fillId="0" borderId="48" xfId="0" applyFont="1" applyBorder="1" applyAlignment="1" applyProtection="1">
      <alignment horizontal="center" vertical="center"/>
    </xf>
    <xf numFmtId="0" fontId="30" fillId="0" borderId="51" xfId="0" applyFont="1" applyBorder="1" applyAlignment="1" applyProtection="1">
      <alignment horizontal="center" vertical="center"/>
    </xf>
    <xf numFmtId="0" fontId="30" fillId="0" borderId="56" xfId="0" applyFont="1" applyBorder="1" applyAlignment="1" applyProtection="1">
      <alignment horizontal="center" vertical="center"/>
    </xf>
    <xf numFmtId="0" fontId="24" fillId="0" borderId="57" xfId="0" applyFont="1" applyBorder="1" applyAlignment="1" applyProtection="1">
      <alignment horizontal="center" vertical="center" textRotation="255" wrapText="1"/>
    </xf>
    <xf numFmtId="0" fontId="24" fillId="0" borderId="58" xfId="0" applyFont="1" applyBorder="1" applyAlignment="1" applyProtection="1">
      <alignment horizontal="center" vertical="center" textRotation="255" wrapText="1"/>
    </xf>
    <xf numFmtId="0" fontId="30" fillId="0" borderId="60" xfId="0" applyFont="1" applyBorder="1" applyAlignment="1" applyProtection="1">
      <alignment horizontal="center" vertical="center"/>
    </xf>
    <xf numFmtId="0" fontId="24" fillId="0" borderId="52" xfId="0" applyFont="1" applyBorder="1" applyAlignment="1" applyProtection="1">
      <alignment horizontal="center" vertical="center" textRotation="255" wrapText="1"/>
    </xf>
    <xf numFmtId="0" fontId="24" fillId="0" borderId="54" xfId="0" applyFont="1" applyBorder="1" applyAlignment="1" applyProtection="1">
      <alignment horizontal="center" vertical="center" textRotation="255" wrapText="1"/>
    </xf>
    <xf numFmtId="0" fontId="24" fillId="0" borderId="61" xfId="0" applyFont="1" applyBorder="1" applyAlignment="1" applyProtection="1">
      <alignment horizontal="center" vertical="center" textRotation="255" wrapText="1"/>
    </xf>
    <xf numFmtId="0" fontId="30" fillId="0" borderId="19" xfId="0" applyFont="1" applyBorder="1" applyAlignment="1" applyProtection="1">
      <alignment horizontal="center" vertical="center"/>
    </xf>
    <xf numFmtId="0" fontId="30" fillId="0" borderId="2" xfId="0" applyFont="1" applyBorder="1" applyAlignment="1" applyProtection="1">
      <alignment horizontal="center" vertical="center"/>
    </xf>
    <xf numFmtId="0" fontId="32" fillId="0" borderId="44" xfId="0" applyFont="1" applyBorder="1" applyAlignment="1" applyProtection="1">
      <alignment horizontal="center" vertical="center" shrinkToFit="1"/>
    </xf>
    <xf numFmtId="0" fontId="32" fillId="0" borderId="59" xfId="0" applyFont="1" applyBorder="1" applyAlignment="1" applyProtection="1">
      <alignment horizontal="center" vertical="center" shrinkToFit="1"/>
    </xf>
    <xf numFmtId="0" fontId="30" fillId="0" borderId="0" xfId="0" applyFont="1" applyBorder="1" applyAlignment="1" applyProtection="1">
      <alignment horizontal="center" vertical="center" wrapText="1"/>
    </xf>
    <xf numFmtId="0" fontId="30" fillId="0" borderId="19" xfId="0" applyFont="1" applyBorder="1" applyAlignment="1" applyProtection="1">
      <alignment horizontal="center" vertical="center" wrapText="1"/>
    </xf>
    <xf numFmtId="0" fontId="24" fillId="0" borderId="0" xfId="0" applyFont="1" applyBorder="1" applyAlignment="1" applyProtection="1">
      <alignment horizontal="center" vertical="center" shrinkToFit="1"/>
    </xf>
    <xf numFmtId="0" fontId="24" fillId="0" borderId="19" xfId="0" applyFont="1" applyBorder="1" applyAlignment="1" applyProtection="1">
      <alignment horizontal="center" vertical="center" shrinkToFit="1"/>
    </xf>
    <xf numFmtId="0" fontId="29" fillId="0" borderId="6" xfId="0" applyNumberFormat="1" applyFont="1" applyFill="1" applyBorder="1" applyAlignment="1" applyProtection="1">
      <alignment vertical="center" shrinkToFit="1"/>
    </xf>
    <xf numFmtId="0" fontId="29" fillId="0" borderId="38" xfId="0" applyNumberFormat="1" applyFont="1" applyFill="1" applyBorder="1" applyAlignment="1" applyProtection="1">
      <alignment vertical="center" shrinkToFit="1"/>
    </xf>
    <xf numFmtId="0" fontId="23" fillId="0" borderId="19" xfId="0" applyFont="1" applyBorder="1" applyAlignment="1" applyProtection="1">
      <alignment horizontal="left" vertical="center" shrinkToFit="1"/>
    </xf>
    <xf numFmtId="0" fontId="30" fillId="0" borderId="19" xfId="0" applyFont="1" applyBorder="1" applyAlignment="1" applyProtection="1">
      <alignment horizontal="left" vertical="center" shrinkToFit="1"/>
    </xf>
    <xf numFmtId="0" fontId="24" fillId="0" borderId="0" xfId="0" applyFont="1" applyBorder="1" applyAlignment="1" applyProtection="1">
      <alignment horizontal="left" vertical="center" wrapText="1"/>
    </xf>
    <xf numFmtId="0" fontId="24" fillId="0" borderId="19" xfId="0" applyFont="1" applyBorder="1" applyAlignment="1" applyProtection="1">
      <alignment horizontal="left" vertical="center" wrapText="1"/>
    </xf>
    <xf numFmtId="0" fontId="30" fillId="0" borderId="2" xfId="0" applyFont="1" applyBorder="1" applyAlignment="1" applyProtection="1">
      <alignment horizontal="left" vertical="center" shrinkToFit="1"/>
    </xf>
    <xf numFmtId="0" fontId="30" fillId="0" borderId="45" xfId="0" applyFont="1" applyBorder="1" applyAlignment="1" applyProtection="1">
      <alignment horizontal="center" vertical="center" wrapText="1"/>
    </xf>
    <xf numFmtId="0" fontId="29" fillId="0" borderId="38" xfId="0" applyFont="1" applyBorder="1" applyAlignment="1" applyProtection="1">
      <alignment horizontal="left" vertical="center" wrapText="1"/>
    </xf>
    <xf numFmtId="0" fontId="29" fillId="0" borderId="15" xfId="0" applyFont="1" applyBorder="1" applyAlignment="1" applyProtection="1">
      <alignment horizontal="left" vertical="center" wrapText="1"/>
    </xf>
    <xf numFmtId="0" fontId="29" fillId="0" borderId="14" xfId="0" applyFont="1" applyBorder="1" applyAlignment="1" applyProtection="1">
      <alignment horizontal="center" vertical="center" wrapText="1"/>
    </xf>
    <xf numFmtId="0" fontId="29" fillId="0" borderId="0" xfId="0" applyFont="1" applyBorder="1" applyAlignment="1" applyProtection="1">
      <alignment horizontal="center" vertical="center" wrapText="1"/>
    </xf>
    <xf numFmtId="0" fontId="29" fillId="0" borderId="45" xfId="0" applyFont="1" applyBorder="1" applyAlignment="1" applyProtection="1">
      <alignment horizontal="center" vertical="center" wrapText="1"/>
    </xf>
    <xf numFmtId="0" fontId="24" fillId="0" borderId="71" xfId="0" applyFont="1" applyBorder="1" applyAlignment="1" applyProtection="1">
      <alignment horizontal="center" vertical="distributed" textRotation="255" wrapText="1"/>
    </xf>
    <xf numFmtId="0" fontId="29" fillId="0" borderId="19" xfId="0" applyFont="1" applyBorder="1" applyAlignment="1" applyProtection="1">
      <alignment horizontal="center" vertical="center" wrapText="1"/>
    </xf>
    <xf numFmtId="0" fontId="29" fillId="0" borderId="1" xfId="0" applyFont="1" applyBorder="1" applyAlignment="1" applyProtection="1">
      <alignment horizontal="center" vertical="center" wrapText="1"/>
    </xf>
    <xf numFmtId="0" fontId="29" fillId="0" borderId="2" xfId="0" applyFont="1" applyBorder="1" applyAlignment="1" applyProtection="1">
      <alignment horizontal="center" vertical="center" wrapText="1"/>
    </xf>
    <xf numFmtId="0" fontId="29" fillId="0" borderId="62" xfId="0" applyFont="1" applyBorder="1" applyAlignment="1" applyProtection="1">
      <alignment horizontal="center" vertical="center" wrapText="1"/>
    </xf>
    <xf numFmtId="0" fontId="29" fillId="0" borderId="2" xfId="0" applyFont="1" applyBorder="1" applyAlignment="1" applyProtection="1">
      <alignment horizontal="center" vertical="center" wrapText="1" justifyLastLine="1"/>
    </xf>
    <xf numFmtId="0" fontId="29" fillId="0" borderId="62" xfId="0" applyFont="1" applyBorder="1" applyAlignment="1" applyProtection="1">
      <alignment horizontal="center" vertical="center" wrapText="1" justifyLastLine="1"/>
    </xf>
    <xf numFmtId="0" fontId="29" fillId="0" borderId="1" xfId="0" applyFont="1" applyBorder="1" applyAlignment="1" applyProtection="1">
      <alignment horizontal="center" vertical="center" wrapText="1" justifyLastLine="1"/>
    </xf>
    <xf numFmtId="0" fontId="29" fillId="0" borderId="2" xfId="0" applyNumberFormat="1" applyFont="1" applyFill="1" applyBorder="1" applyAlignment="1" applyProtection="1">
      <alignment vertical="center" shrinkToFit="1"/>
    </xf>
    <xf numFmtId="0" fontId="29" fillId="0" borderId="62" xfId="0" applyNumberFormat="1" applyFont="1" applyFill="1" applyBorder="1" applyAlignment="1" applyProtection="1">
      <alignment vertical="center" shrinkToFit="1"/>
    </xf>
    <xf numFmtId="0" fontId="32" fillId="0" borderId="66" xfId="0" applyFont="1" applyBorder="1" applyAlignment="1" applyProtection="1">
      <alignment horizontal="center" vertical="center" wrapText="1" shrinkToFit="1"/>
    </xf>
    <xf numFmtId="0" fontId="32" fillId="0" borderId="14" xfId="0" applyFont="1" applyBorder="1" applyAlignment="1" applyProtection="1">
      <alignment horizontal="center" vertical="center" wrapText="1" shrinkToFit="1"/>
    </xf>
    <xf numFmtId="0" fontId="32" fillId="0" borderId="11" xfId="0" applyFont="1" applyBorder="1" applyAlignment="1" applyProtection="1">
      <alignment horizontal="center" vertical="center" wrapText="1" shrinkToFit="1"/>
    </xf>
    <xf numFmtId="0" fontId="32" fillId="0" borderId="14" xfId="0" applyFont="1" applyBorder="1" applyAlignment="1" applyProtection="1">
      <alignment horizontal="center" vertical="center" shrinkToFit="1"/>
    </xf>
    <xf numFmtId="0" fontId="32" fillId="0" borderId="11" xfId="0" applyFont="1" applyBorder="1" applyAlignment="1" applyProtection="1">
      <alignment horizontal="center" vertical="center" shrinkToFit="1"/>
    </xf>
    <xf numFmtId="0" fontId="0" fillId="3" borderId="10" xfId="0" applyFill="1" applyBorder="1" applyAlignment="1" applyProtection="1">
      <alignment horizontal="center" vertical="center"/>
      <protection locked="0"/>
    </xf>
    <xf numFmtId="0" fontId="46" fillId="0" borderId="4" xfId="0" applyFont="1" applyBorder="1" applyAlignment="1" applyProtection="1">
      <alignment horizontal="justify" vertical="center"/>
    </xf>
    <xf numFmtId="0" fontId="46" fillId="0" borderId="0" xfId="0" applyFont="1" applyBorder="1" applyAlignment="1" applyProtection="1">
      <alignment horizontal="justify" vertical="center"/>
    </xf>
    <xf numFmtId="0" fontId="23" fillId="0" borderId="0" xfId="0" applyFont="1" applyAlignment="1" applyProtection="1">
      <alignment horizontal="left" vertical="top" wrapText="1"/>
    </xf>
    <xf numFmtId="0" fontId="0" fillId="3" borderId="53" xfId="0" applyFill="1" applyBorder="1" applyAlignment="1" applyProtection="1">
      <alignment horizontal="center" vertical="center"/>
      <protection locked="0"/>
    </xf>
    <xf numFmtId="0" fontId="0" fillId="3" borderId="3" xfId="0" applyFill="1" applyBorder="1" applyAlignment="1" applyProtection="1">
      <alignment horizontal="center" vertical="center"/>
      <protection locked="0"/>
    </xf>
    <xf numFmtId="0" fontId="32" fillId="0" borderId="49" xfId="0" applyFont="1" applyBorder="1" applyAlignment="1" applyProtection="1">
      <alignment horizontal="center" vertical="center" wrapText="1" shrinkToFit="1"/>
    </xf>
    <xf numFmtId="0" fontId="32" fillId="0" borderId="71" xfId="0" applyFont="1" applyBorder="1" applyAlignment="1" applyProtection="1">
      <alignment horizontal="center" vertical="center" wrapText="1" shrinkToFit="1"/>
    </xf>
    <xf numFmtId="0" fontId="29" fillId="0" borderId="16" xfId="0" applyFont="1" applyBorder="1" applyAlignment="1" applyProtection="1">
      <alignment horizontal="center" vertical="center" wrapText="1"/>
    </xf>
    <xf numFmtId="0" fontId="29" fillId="0" borderId="17" xfId="0" applyFont="1" applyBorder="1" applyAlignment="1" applyProtection="1">
      <alignment horizontal="center" vertical="center" wrapText="1"/>
    </xf>
    <xf numFmtId="0" fontId="29" fillId="0" borderId="63" xfId="0" applyFont="1" applyBorder="1" applyAlignment="1" applyProtection="1">
      <alignment horizontal="center" vertical="center" wrapText="1"/>
    </xf>
    <xf numFmtId="0" fontId="29" fillId="0" borderId="70" xfId="0" applyFont="1" applyBorder="1" applyAlignment="1" applyProtection="1">
      <alignment horizontal="center" vertical="center" textRotation="255" wrapText="1"/>
    </xf>
    <xf numFmtId="0" fontId="29" fillId="0" borderId="71" xfId="0" applyFont="1" applyBorder="1" applyAlignment="1" applyProtection="1">
      <alignment horizontal="center" vertical="center" textRotation="255" wrapText="1"/>
    </xf>
    <xf numFmtId="0" fontId="30" fillId="0" borderId="22" xfId="0" applyFont="1" applyBorder="1" applyAlignment="1" applyProtection="1">
      <alignment horizontal="center" vertical="center" wrapText="1"/>
    </xf>
    <xf numFmtId="0" fontId="30" fillId="0" borderId="64" xfId="0" applyFont="1" applyBorder="1" applyAlignment="1" applyProtection="1">
      <alignment horizontal="center" vertical="center" wrapText="1"/>
    </xf>
    <xf numFmtId="0" fontId="30" fillId="0" borderId="22" xfId="0" applyFont="1" applyBorder="1" applyAlignment="1" applyProtection="1">
      <alignment vertical="center"/>
    </xf>
    <xf numFmtId="0" fontId="29" fillId="0" borderId="24" xfId="0" applyFont="1" applyBorder="1" applyAlignment="1" applyProtection="1">
      <alignment horizontal="center" vertical="center" wrapText="1"/>
    </xf>
    <xf numFmtId="0" fontId="29" fillId="0" borderId="22" xfId="0" applyFont="1" applyBorder="1" applyAlignment="1" applyProtection="1">
      <alignment horizontal="center" vertical="center" wrapText="1"/>
    </xf>
    <xf numFmtId="0" fontId="29" fillId="0" borderId="64" xfId="0" applyFont="1" applyBorder="1" applyAlignment="1" applyProtection="1">
      <alignment horizontal="center" vertical="center" wrapText="1"/>
    </xf>
    <xf numFmtId="0" fontId="29" fillId="0" borderId="4" xfId="0" applyFont="1" applyBorder="1" applyAlignment="1" applyProtection="1">
      <alignment horizontal="center" vertical="center" wrapText="1"/>
    </xf>
    <xf numFmtId="0" fontId="29" fillId="0" borderId="21" xfId="0" applyFont="1" applyBorder="1" applyAlignment="1" applyProtection="1">
      <alignment horizontal="center" vertical="center" wrapText="1"/>
    </xf>
    <xf numFmtId="0" fontId="29" fillId="0" borderId="65" xfId="0" applyFont="1" applyBorder="1" applyAlignment="1" applyProtection="1">
      <alignment horizontal="center" vertical="center" wrapText="1"/>
    </xf>
    <xf numFmtId="0" fontId="29" fillId="0" borderId="43" xfId="0" applyFont="1" applyBorder="1" applyAlignment="1" applyProtection="1">
      <alignment vertical="center" wrapText="1"/>
    </xf>
    <xf numFmtId="0" fontId="29" fillId="0" borderId="6" xfId="0" applyFont="1" applyBorder="1" applyAlignment="1" applyProtection="1">
      <alignment vertical="center" wrapText="1"/>
    </xf>
    <xf numFmtId="0" fontId="29" fillId="0" borderId="7" xfId="0" applyFont="1" applyBorder="1" applyAlignment="1" applyProtection="1">
      <alignment vertical="center" wrapText="1"/>
    </xf>
    <xf numFmtId="0" fontId="30" fillId="0" borderId="4" xfId="0" applyFont="1" applyBorder="1" applyAlignment="1" applyProtection="1">
      <alignment vertical="top" wrapText="1"/>
    </xf>
    <xf numFmtId="0" fontId="30" fillId="0" borderId="0" xfId="0" applyFont="1" applyBorder="1" applyAlignment="1" applyProtection="1">
      <alignment vertical="top" wrapText="1"/>
    </xf>
    <xf numFmtId="0" fontId="30" fillId="0" borderId="45" xfId="0" applyFont="1" applyBorder="1" applyAlignment="1" applyProtection="1">
      <alignment vertical="top" wrapText="1"/>
    </xf>
    <xf numFmtId="0" fontId="30" fillId="0" borderId="21" xfId="0" applyFont="1" applyBorder="1" applyAlignment="1" applyProtection="1">
      <alignment vertical="top" wrapText="1"/>
    </xf>
    <xf numFmtId="0" fontId="30" fillId="0" borderId="19" xfId="0" applyFont="1" applyBorder="1" applyAlignment="1" applyProtection="1">
      <alignment vertical="top" wrapText="1"/>
    </xf>
    <xf numFmtId="0" fontId="30" fillId="0" borderId="65" xfId="0" applyFont="1" applyBorder="1" applyAlignment="1" applyProtection="1">
      <alignment vertical="top" wrapText="1"/>
    </xf>
    <xf numFmtId="0" fontId="24" fillId="0" borderId="16" xfId="0" applyFont="1" applyBorder="1" applyAlignment="1" applyProtection="1">
      <alignment horizontal="center" vertical="center" wrapText="1"/>
    </xf>
    <xf numFmtId="0" fontId="24" fillId="0" borderId="17" xfId="0" applyFont="1" applyBorder="1" applyAlignment="1" applyProtection="1">
      <alignment horizontal="center" vertical="center" wrapText="1"/>
    </xf>
    <xf numFmtId="0" fontId="47" fillId="5" borderId="0" xfId="0" applyFont="1" applyFill="1" applyAlignment="1" applyProtection="1">
      <alignment horizontal="center" vertical="center" wrapText="1"/>
    </xf>
    <xf numFmtId="0" fontId="47" fillId="5" borderId="0" xfId="0" applyFont="1" applyFill="1" applyBorder="1" applyAlignment="1" applyProtection="1">
      <alignment horizontal="center" vertical="center" wrapText="1"/>
    </xf>
    <xf numFmtId="0" fontId="40" fillId="0" borderId="0" xfId="0" applyFont="1" applyBorder="1" applyAlignment="1" applyProtection="1">
      <alignment horizontal="center" vertical="center" wrapText="1" shrinkToFit="1"/>
    </xf>
    <xf numFmtId="0" fontId="40" fillId="0" borderId="0" xfId="0" applyFont="1" applyBorder="1" applyAlignment="1" applyProtection="1">
      <alignment horizontal="center" vertical="center" shrinkToFit="1"/>
    </xf>
    <xf numFmtId="0" fontId="24" fillId="0" borderId="74" xfId="0" applyFont="1" applyBorder="1" applyAlignment="1" applyProtection="1">
      <alignment horizontal="center" vertical="center" wrapText="1"/>
    </xf>
    <xf numFmtId="0" fontId="24" fillId="0" borderId="2" xfId="0" applyFont="1" applyBorder="1" applyAlignment="1" applyProtection="1">
      <alignment horizontal="center" vertical="center" wrapText="1"/>
    </xf>
    <xf numFmtId="0" fontId="24" fillId="0" borderId="47" xfId="0" applyFont="1" applyBorder="1" applyAlignment="1" applyProtection="1">
      <alignment horizontal="center" vertical="center" wrapText="1"/>
    </xf>
    <xf numFmtId="0" fontId="24" fillId="0" borderId="62" xfId="0" applyFont="1" applyBorder="1" applyAlignment="1" applyProtection="1">
      <alignment horizontal="center" vertical="center" wrapText="1"/>
    </xf>
    <xf numFmtId="0" fontId="29" fillId="0" borderId="51" xfId="0" applyNumberFormat="1" applyFont="1" applyFill="1" applyBorder="1" applyAlignment="1" applyProtection="1">
      <alignment vertical="center" shrinkToFit="1"/>
    </xf>
    <xf numFmtId="0" fontId="29" fillId="0" borderId="56" xfId="0" applyNumberFormat="1" applyFont="1" applyFill="1" applyBorder="1" applyAlignment="1" applyProtection="1">
      <alignment vertical="center" shrinkToFit="1"/>
    </xf>
    <xf numFmtId="0" fontId="37" fillId="0" borderId="0" xfId="0" applyFont="1" applyFill="1" applyBorder="1" applyAlignment="1" applyProtection="1">
      <alignment horizontal="center" vertical="center" wrapText="1"/>
    </xf>
    <xf numFmtId="0" fontId="24" fillId="0" borderId="25" xfId="0" applyFont="1" applyBorder="1" applyAlignment="1" applyProtection="1">
      <alignment horizontal="center" vertical="center" wrapText="1"/>
    </xf>
    <xf numFmtId="0" fontId="24" fillId="0" borderId="6" xfId="0" applyFont="1" applyBorder="1" applyAlignment="1" applyProtection="1">
      <alignment horizontal="center" vertical="center" wrapText="1"/>
    </xf>
    <xf numFmtId="0" fontId="24" fillId="0" borderId="57" xfId="0" applyFont="1" applyBorder="1" applyAlignment="1" applyProtection="1">
      <alignment horizontal="center" vertical="center" wrapText="1"/>
    </xf>
    <xf numFmtId="0" fontId="24" fillId="0" borderId="60" xfId="0" applyFont="1" applyBorder="1" applyAlignment="1" applyProtection="1">
      <alignment horizontal="center" vertical="center" wrapText="1"/>
    </xf>
    <xf numFmtId="0" fontId="24" fillId="0" borderId="5" xfId="0" applyFont="1" applyBorder="1" applyAlignment="1" applyProtection="1">
      <alignment horizontal="center" vertical="center" wrapText="1"/>
    </xf>
    <xf numFmtId="0" fontId="24" fillId="0" borderId="48" xfId="0" applyFont="1" applyBorder="1" applyAlignment="1" applyProtection="1">
      <alignment horizontal="center" vertical="center" wrapText="1"/>
    </xf>
    <xf numFmtId="0" fontId="24" fillId="0" borderId="72" xfId="0" applyFont="1" applyBorder="1" applyAlignment="1" applyProtection="1">
      <alignment horizontal="center" vertical="center" wrapText="1"/>
    </xf>
    <xf numFmtId="0" fontId="38" fillId="0" borderId="0" xfId="0" applyFont="1" applyAlignment="1" applyProtection="1">
      <alignment horizontal="center" vertical="center"/>
    </xf>
    <xf numFmtId="0" fontId="29" fillId="0" borderId="51" xfId="0" applyFont="1" applyBorder="1" applyAlignment="1" applyProtection="1">
      <alignment horizontal="center" vertical="center" wrapText="1" justifyLastLine="1"/>
    </xf>
    <xf numFmtId="0" fontId="29" fillId="0" borderId="56" xfId="0" applyFont="1" applyBorder="1" applyAlignment="1" applyProtection="1">
      <alignment horizontal="center" vertical="center" wrapText="1" justifyLastLine="1"/>
    </xf>
    <xf numFmtId="0" fontId="29" fillId="0" borderId="15" xfId="0" applyFont="1" applyBorder="1" applyAlignment="1" applyProtection="1">
      <alignment horizontal="center" vertical="center" wrapText="1"/>
    </xf>
    <xf numFmtId="0" fontId="29" fillId="0" borderId="91" xfId="0" applyFont="1" applyBorder="1" applyAlignment="1" applyProtection="1">
      <alignment horizontal="center" vertical="center" wrapText="1"/>
    </xf>
    <xf numFmtId="0" fontId="29" fillId="0" borderId="8" xfId="0" applyFont="1" applyBorder="1" applyAlignment="1" applyProtection="1">
      <alignment horizontal="center" vertical="center" wrapText="1"/>
    </xf>
    <xf numFmtId="49" fontId="29" fillId="0" borderId="6" xfId="0" applyNumberFormat="1" applyFont="1" applyFill="1" applyBorder="1" applyAlignment="1" applyProtection="1">
      <alignment horizontal="left" vertical="center" shrinkToFit="1"/>
    </xf>
    <xf numFmtId="49" fontId="29" fillId="0" borderId="38" xfId="0" applyNumberFormat="1" applyFont="1" applyFill="1" applyBorder="1" applyAlignment="1" applyProtection="1">
      <alignment horizontal="left" vertical="center" shrinkToFit="1"/>
    </xf>
    <xf numFmtId="0" fontId="29" fillId="0" borderId="0" xfId="0" applyNumberFormat="1" applyFont="1" applyFill="1" applyBorder="1" applyAlignment="1" applyProtection="1">
      <alignment vertical="center" shrinkToFit="1"/>
    </xf>
    <xf numFmtId="0" fontId="29" fillId="0" borderId="15" xfId="0" applyNumberFormat="1" applyFont="1" applyFill="1" applyBorder="1" applyAlignment="1" applyProtection="1">
      <alignment vertical="center" shrinkToFit="1"/>
    </xf>
    <xf numFmtId="49" fontId="29" fillId="0" borderId="17" xfId="0" applyNumberFormat="1" applyFont="1" applyFill="1" applyBorder="1" applyAlignment="1" applyProtection="1">
      <alignment vertical="center" shrinkToFit="1"/>
    </xf>
    <xf numFmtId="49" fontId="29" fillId="0" borderId="8" xfId="0" applyNumberFormat="1" applyFont="1" applyFill="1" applyBorder="1" applyAlignment="1" applyProtection="1">
      <alignment vertical="center" shrinkToFit="1"/>
    </xf>
    <xf numFmtId="0" fontId="30" fillId="0" borderId="22" xfId="0" applyFont="1" applyBorder="1" applyAlignment="1" applyProtection="1">
      <alignment vertical="center" shrinkToFit="1"/>
    </xf>
    <xf numFmtId="0" fontId="30" fillId="0" borderId="0" xfId="0" applyFont="1" applyAlignment="1" applyProtection="1">
      <alignment vertical="center"/>
    </xf>
    <xf numFmtId="0" fontId="23" fillId="0" borderId="67" xfId="0" applyFont="1" applyBorder="1" applyAlignment="1" applyProtection="1">
      <alignment vertical="center" wrapText="1"/>
    </xf>
    <xf numFmtId="0" fontId="23" fillId="0" borderId="68" xfId="0" applyFont="1" applyBorder="1" applyAlignment="1" applyProtection="1">
      <alignment vertical="center" wrapText="1"/>
    </xf>
    <xf numFmtId="0" fontId="23" fillId="0" borderId="69" xfId="0" applyFont="1" applyBorder="1" applyAlignment="1" applyProtection="1">
      <alignment vertical="center" wrapText="1"/>
    </xf>
    <xf numFmtId="0" fontId="23" fillId="0" borderId="26" xfId="0" applyFont="1" applyBorder="1" applyAlignment="1" applyProtection="1">
      <alignment vertical="center" wrapText="1"/>
    </xf>
    <xf numFmtId="0" fontId="23" fillId="0" borderId="0" xfId="0" applyFont="1" applyBorder="1" applyAlignment="1" applyProtection="1">
      <alignment vertical="center" wrapText="1"/>
    </xf>
    <xf numFmtId="0" fontId="23" fillId="0" borderId="27" xfId="0" applyFont="1" applyBorder="1" applyAlignment="1" applyProtection="1">
      <alignment vertical="center" wrapText="1"/>
    </xf>
    <xf numFmtId="0" fontId="30" fillId="0" borderId="19" xfId="0" applyFont="1" applyBorder="1" applyAlignment="1" applyProtection="1">
      <alignment horizontal="left" vertical="center"/>
    </xf>
    <xf numFmtId="0" fontId="51" fillId="0" borderId="17" xfId="0" applyFont="1" applyBorder="1" applyAlignment="1" applyProtection="1">
      <alignment horizontal="left" vertical="center"/>
    </xf>
    <xf numFmtId="0" fontId="30" fillId="0" borderId="0" xfId="0" applyFont="1" applyBorder="1" applyAlignment="1" applyProtection="1">
      <alignment vertical="center" shrinkToFit="1"/>
    </xf>
    <xf numFmtId="0" fontId="30" fillId="0" borderId="19" xfId="0" applyFont="1" applyBorder="1" applyAlignment="1" applyProtection="1">
      <alignment vertical="center" shrinkToFit="1"/>
    </xf>
    <xf numFmtId="0" fontId="30" fillId="0" borderId="2" xfId="0" applyFont="1" applyBorder="1" applyAlignment="1" applyProtection="1">
      <alignment vertical="center"/>
    </xf>
    <xf numFmtId="49" fontId="30" fillId="0" borderId="2" xfId="0" applyNumberFormat="1" applyFont="1" applyBorder="1" applyAlignment="1" applyProtection="1">
      <alignment vertical="center"/>
    </xf>
    <xf numFmtId="0" fontId="30" fillId="0" borderId="19" xfId="0" applyFont="1" applyBorder="1" applyAlignment="1" applyProtection="1">
      <alignment vertical="center"/>
    </xf>
    <xf numFmtId="0" fontId="30" fillId="0" borderId="2" xfId="0" applyFont="1" applyBorder="1" applyAlignment="1" applyProtection="1">
      <alignment vertical="center" shrinkToFit="1"/>
    </xf>
    <xf numFmtId="0" fontId="30" fillId="0" borderId="2" xfId="0" applyFont="1" applyBorder="1" applyAlignment="1" applyProtection="1">
      <alignment horizontal="left" vertical="center"/>
    </xf>
    <xf numFmtId="184" fontId="45" fillId="0" borderId="0" xfId="0" applyNumberFormat="1" applyFont="1" applyBorder="1" applyAlignment="1" applyProtection="1">
      <alignment horizontal="left" vertical="center"/>
    </xf>
    <xf numFmtId="0" fontId="34" fillId="6" borderId="4" xfId="3" applyFont="1" applyFill="1" applyBorder="1" applyAlignment="1" applyProtection="1">
      <alignment horizontal="center" vertical="center" wrapText="1"/>
    </xf>
    <xf numFmtId="0" fontId="0" fillId="3" borderId="50" xfId="0" applyFill="1" applyBorder="1" applyAlignment="1" applyProtection="1">
      <alignment horizontal="center" vertical="center"/>
      <protection locked="0"/>
    </xf>
    <xf numFmtId="0" fontId="0" fillId="3" borderId="53" xfId="3" applyFont="1" applyFill="1" applyBorder="1" applyAlignment="1" applyProtection="1">
      <alignment horizontal="left" vertical="center" wrapText="1"/>
      <protection locked="0"/>
    </xf>
    <xf numFmtId="0" fontId="18" fillId="3" borderId="3" xfId="3" applyFill="1" applyBorder="1" applyAlignment="1" applyProtection="1">
      <alignment horizontal="left" vertical="center" wrapText="1"/>
      <protection locked="0"/>
    </xf>
    <xf numFmtId="0" fontId="18" fillId="3" borderId="50" xfId="3" applyFill="1" applyBorder="1" applyAlignment="1" applyProtection="1">
      <alignment horizontal="left" vertical="center" wrapText="1"/>
      <protection locked="0"/>
    </xf>
    <xf numFmtId="0" fontId="30" fillId="0" borderId="0" xfId="0" applyFont="1" applyBorder="1" applyAlignment="1" applyProtection="1">
      <alignment horizontal="center" vertical="top" wrapText="1"/>
    </xf>
    <xf numFmtId="0" fontId="4" fillId="0" borderId="49" xfId="0" applyFont="1" applyBorder="1" applyAlignment="1" applyProtection="1">
      <alignment horizontal="center" vertical="center" wrapText="1" shrinkToFit="1"/>
    </xf>
    <xf numFmtId="0" fontId="32" fillId="0" borderId="83" xfId="0" applyFont="1" applyBorder="1" applyAlignment="1" applyProtection="1">
      <alignment horizontal="center" vertical="center" wrapText="1" shrinkToFit="1"/>
    </xf>
    <xf numFmtId="0" fontId="24" fillId="0" borderId="0" xfId="0" applyFont="1" applyBorder="1" applyAlignment="1" applyProtection="1">
      <alignment horizontal="center" vertical="center" wrapText="1"/>
    </xf>
    <xf numFmtId="0" fontId="24" fillId="0" borderId="14" xfId="3" applyFont="1" applyBorder="1" applyAlignment="1" applyProtection="1">
      <alignment horizontal="left" vertical="center"/>
    </xf>
    <xf numFmtId="0" fontId="24" fillId="0" borderId="0" xfId="3" applyFont="1" applyBorder="1" applyAlignment="1" applyProtection="1">
      <alignment horizontal="left" vertical="center"/>
    </xf>
    <xf numFmtId="0" fontId="53" fillId="0" borderId="92" xfId="3" applyFont="1" applyFill="1" applyBorder="1" applyAlignment="1" applyProtection="1">
      <alignment vertical="center" wrapText="1"/>
    </xf>
    <xf numFmtId="0" fontId="53" fillId="0" borderId="93" xfId="3" applyFont="1" applyFill="1" applyBorder="1" applyAlignment="1" applyProtection="1">
      <alignment vertical="center" wrapText="1"/>
    </xf>
    <xf numFmtId="0" fontId="53" fillId="0" borderId="94" xfId="3" applyFont="1" applyFill="1" applyBorder="1" applyAlignment="1" applyProtection="1">
      <alignment vertical="center" wrapText="1"/>
    </xf>
    <xf numFmtId="0" fontId="23" fillId="0" borderId="39" xfId="3" applyFont="1" applyBorder="1" applyAlignment="1" applyProtection="1">
      <alignment horizontal="center" vertical="center" wrapText="1"/>
    </xf>
    <xf numFmtId="0" fontId="30" fillId="0" borderId="46" xfId="3" applyFont="1" applyBorder="1" applyAlignment="1" applyProtection="1">
      <alignment horizontal="center" vertical="center" wrapText="1"/>
    </xf>
    <xf numFmtId="0" fontId="30" fillId="0" borderId="39" xfId="3" applyFont="1" applyBorder="1" applyAlignment="1" applyProtection="1">
      <alignment horizontal="center" vertical="center" wrapText="1"/>
    </xf>
    <xf numFmtId="0" fontId="30" fillId="0" borderId="82" xfId="3" applyFont="1" applyBorder="1" applyAlignment="1" applyProtection="1">
      <alignment horizontal="center" vertical="center" wrapText="1"/>
    </xf>
    <xf numFmtId="0" fontId="27" fillId="0" borderId="44" xfId="0" applyFont="1" applyBorder="1" applyAlignment="1" applyProtection="1">
      <alignment horizontal="center" vertical="center" wrapText="1" shrinkToFit="1"/>
    </xf>
    <xf numFmtId="0" fontId="27" fillId="0" borderId="45" xfId="0" applyFont="1" applyBorder="1" applyAlignment="1" applyProtection="1">
      <alignment horizontal="center" vertical="center" shrinkToFit="1"/>
    </xf>
    <xf numFmtId="0" fontId="27" fillId="0" borderId="59" xfId="0" applyFont="1" applyBorder="1" applyAlignment="1" applyProtection="1">
      <alignment horizontal="center" vertical="center" shrinkToFit="1"/>
    </xf>
    <xf numFmtId="0" fontId="18" fillId="0" borderId="4" xfId="3" applyBorder="1" applyAlignment="1" applyProtection="1">
      <alignment horizontal="center" vertical="center" shrinkToFit="1"/>
    </xf>
    <xf numFmtId="0" fontId="18" fillId="0" borderId="0" xfId="3" applyAlignment="1" applyProtection="1">
      <alignment horizontal="center" vertical="center" shrinkToFit="1"/>
    </xf>
    <xf numFmtId="0" fontId="27" fillId="0" borderId="90" xfId="0" applyFont="1" applyBorder="1" applyAlignment="1" applyProtection="1">
      <alignment horizontal="center" vertical="center" wrapText="1" shrinkToFit="1"/>
    </xf>
    <xf numFmtId="0" fontId="27" fillId="0" borderId="0" xfId="0" applyFont="1" applyBorder="1" applyAlignment="1" applyProtection="1">
      <alignment horizontal="center" vertical="center" shrinkToFit="1"/>
    </xf>
    <xf numFmtId="0" fontId="27" fillId="0" borderId="12" xfId="0" applyFont="1" applyBorder="1" applyAlignment="1" applyProtection="1">
      <alignment horizontal="center" vertical="center" shrinkToFit="1"/>
    </xf>
    <xf numFmtId="0" fontId="30" fillId="0" borderId="75" xfId="3" applyFont="1" applyBorder="1" applyAlignment="1" applyProtection="1">
      <alignment horizontal="center" vertical="center" wrapText="1"/>
    </xf>
    <xf numFmtId="0" fontId="38" fillId="0" borderId="53" xfId="3" applyFont="1" applyBorder="1" applyAlignment="1" applyProtection="1">
      <alignment horizontal="center" vertical="center" textRotation="255" wrapText="1"/>
    </xf>
    <xf numFmtId="0" fontId="38" fillId="0" borderId="3" xfId="3" applyFont="1" applyBorder="1" applyAlignment="1" applyProtection="1">
      <alignment horizontal="center" vertical="center" textRotation="255" wrapText="1"/>
    </xf>
    <xf numFmtId="0" fontId="23" fillId="0" borderId="43" xfId="3" applyFont="1" applyBorder="1" applyAlignment="1" applyProtection="1">
      <alignment horizontal="left" vertical="center" wrapText="1"/>
    </xf>
    <xf numFmtId="0" fontId="23" fillId="0" borderId="4" xfId="3" applyFont="1" applyBorder="1" applyAlignment="1" applyProtection="1">
      <alignment horizontal="left" vertical="center" wrapText="1"/>
    </xf>
    <xf numFmtId="0" fontId="29" fillId="0" borderId="23" xfId="0" applyFont="1" applyBorder="1" applyAlignment="1" applyProtection="1">
      <alignment horizontal="left" vertical="center" wrapText="1"/>
    </xf>
    <xf numFmtId="0" fontId="30" fillId="0" borderId="79" xfId="3" applyFont="1" applyFill="1" applyBorder="1" applyAlignment="1" applyProtection="1">
      <alignment vertical="center" wrapText="1"/>
    </xf>
    <xf numFmtId="0" fontId="30" fillId="0" borderId="80" xfId="3" applyFont="1" applyFill="1" applyBorder="1" applyAlignment="1" applyProtection="1">
      <alignment vertical="center" wrapText="1"/>
    </xf>
    <xf numFmtId="0" fontId="30" fillId="0" borderId="81" xfId="3" applyFont="1" applyFill="1" applyBorder="1" applyAlignment="1" applyProtection="1">
      <alignment vertical="center" wrapText="1"/>
    </xf>
    <xf numFmtId="0" fontId="24" fillId="0" borderId="14" xfId="3" applyFont="1" applyFill="1" applyBorder="1" applyAlignment="1" applyProtection="1">
      <alignment horizontal="left" vertical="center"/>
    </xf>
    <xf numFmtId="0" fontId="24" fillId="0" borderId="0" xfId="3" applyFont="1" applyFill="1" applyBorder="1" applyAlignment="1" applyProtection="1">
      <alignment horizontal="left" vertical="center"/>
    </xf>
    <xf numFmtId="0" fontId="24" fillId="0" borderId="40" xfId="3" applyFont="1" applyFill="1" applyBorder="1" applyAlignment="1" applyProtection="1">
      <alignment horizontal="distributed" vertical="center"/>
    </xf>
    <xf numFmtId="0" fontId="24" fillId="0" borderId="41" xfId="3" applyFont="1" applyFill="1" applyBorder="1" applyAlignment="1" applyProtection="1">
      <alignment horizontal="distributed" vertical="center"/>
    </xf>
    <xf numFmtId="178" fontId="23" fillId="0" borderId="0" xfId="3" applyNumberFormat="1" applyFont="1" applyFill="1" applyBorder="1" applyAlignment="1" applyProtection="1">
      <alignment horizontal="center" vertical="center"/>
    </xf>
    <xf numFmtId="179" fontId="24" fillId="0" borderId="41" xfId="2" applyNumberFormat="1" applyFont="1" applyFill="1" applyBorder="1" applyAlignment="1" applyProtection="1">
      <alignment horizontal="left" vertical="center"/>
    </xf>
    <xf numFmtId="179" fontId="24" fillId="0" borderId="42" xfId="2" applyNumberFormat="1" applyFont="1" applyFill="1" applyBorder="1" applyAlignment="1" applyProtection="1">
      <alignment horizontal="left" vertical="center"/>
    </xf>
    <xf numFmtId="0" fontId="24" fillId="0" borderId="14" xfId="3" applyFont="1" applyFill="1" applyBorder="1" applyAlignment="1" applyProtection="1">
      <alignment horizontal="distributed" vertical="center"/>
    </xf>
    <xf numFmtId="0" fontId="24" fillId="0" borderId="0" xfId="3" applyFont="1" applyFill="1" applyBorder="1" applyAlignment="1" applyProtection="1">
      <alignment horizontal="distributed" vertical="center"/>
    </xf>
    <xf numFmtId="0" fontId="18" fillId="0" borderId="0" xfId="3" applyAlignment="1" applyProtection="1">
      <alignment horizontal="center" vertical="center"/>
    </xf>
    <xf numFmtId="0" fontId="18" fillId="0" borderId="0" xfId="3" applyFont="1" applyAlignment="1" applyProtection="1">
      <alignment horizontal="left" vertical="center"/>
    </xf>
    <xf numFmtId="179" fontId="18" fillId="0" borderId="0" xfId="2" applyNumberFormat="1" applyAlignment="1" applyProtection="1">
      <alignment horizontal="center" vertical="center"/>
    </xf>
    <xf numFmtId="0" fontId="24" fillId="0" borderId="0" xfId="3" applyFont="1" applyAlignment="1" applyProtection="1">
      <alignment vertical="center" wrapText="1"/>
    </xf>
    <xf numFmtId="0" fontId="38" fillId="0" borderId="43" xfId="3" applyFont="1" applyBorder="1" applyAlignment="1" applyProtection="1">
      <alignment horizontal="center" vertical="center"/>
    </xf>
    <xf numFmtId="0" fontId="38" fillId="0" borderId="6" xfId="3" applyFont="1" applyBorder="1" applyAlignment="1" applyProtection="1">
      <alignment horizontal="center" vertical="center"/>
    </xf>
    <xf numFmtId="0" fontId="38" fillId="0" borderId="4" xfId="3" applyFont="1" applyBorder="1" applyAlignment="1" applyProtection="1">
      <alignment horizontal="center" vertical="center"/>
    </xf>
    <xf numFmtId="0" fontId="38" fillId="0" borderId="0" xfId="3" applyFont="1" applyBorder="1" applyAlignment="1" applyProtection="1">
      <alignment horizontal="center" vertical="center"/>
    </xf>
    <xf numFmtId="0" fontId="38" fillId="0" borderId="21" xfId="3" applyFont="1" applyBorder="1" applyAlignment="1" applyProtection="1">
      <alignment horizontal="center" vertical="center"/>
    </xf>
    <xf numFmtId="0" fontId="38" fillId="0" borderId="19" xfId="3" applyFont="1" applyBorder="1" applyAlignment="1" applyProtection="1">
      <alignment horizontal="center" vertical="center"/>
    </xf>
    <xf numFmtId="0" fontId="18" fillId="0" borderId="0" xfId="3" applyFont="1" applyAlignment="1" applyProtection="1">
      <alignment horizontal="center" vertical="center"/>
    </xf>
    <xf numFmtId="0" fontId="48" fillId="0" borderId="0" xfId="3" applyFont="1" applyAlignment="1" applyProtection="1">
      <alignment horizontal="center" vertical="center"/>
    </xf>
    <xf numFmtId="0" fontId="28" fillId="0" borderId="84" xfId="3" applyFont="1" applyBorder="1" applyAlignment="1" applyProtection="1">
      <alignment vertical="center" wrapText="1"/>
    </xf>
    <xf numFmtId="0" fontId="28" fillId="0" borderId="80" xfId="3" applyFont="1" applyBorder="1" applyAlignment="1" applyProtection="1">
      <alignment vertical="center" wrapText="1"/>
    </xf>
    <xf numFmtId="0" fontId="28" fillId="0" borderId="85" xfId="3" applyFont="1" applyBorder="1" applyAlignment="1" applyProtection="1">
      <alignment vertical="center" wrapText="1"/>
    </xf>
    <xf numFmtId="0" fontId="28" fillId="0" borderId="86" xfId="3" applyFont="1" applyBorder="1" applyAlignment="1" applyProtection="1">
      <alignment vertical="center" wrapText="1"/>
    </xf>
    <xf numFmtId="0" fontId="28" fillId="0" borderId="0" xfId="3" applyFont="1" applyBorder="1" applyAlignment="1" applyProtection="1">
      <alignment vertical="center" wrapText="1"/>
    </xf>
    <xf numFmtId="0" fontId="28" fillId="0" borderId="87" xfId="3" applyFont="1" applyBorder="1" applyAlignment="1" applyProtection="1">
      <alignment vertical="center" wrapText="1"/>
    </xf>
    <xf numFmtId="0" fontId="28" fillId="0" borderId="88" xfId="3" applyFont="1" applyBorder="1" applyAlignment="1" applyProtection="1">
      <alignment vertical="center" wrapText="1"/>
    </xf>
    <xf numFmtId="0" fontId="28" fillId="0" borderId="41" xfId="3" applyFont="1" applyBorder="1" applyAlignment="1" applyProtection="1">
      <alignment vertical="center" wrapText="1"/>
    </xf>
    <xf numFmtId="0" fontId="28" fillId="0" borderId="89" xfId="3" applyFont="1" applyBorder="1" applyAlignment="1" applyProtection="1">
      <alignment vertical="center" wrapText="1"/>
    </xf>
    <xf numFmtId="0" fontId="6" fillId="0" borderId="0" xfId="0" applyFont="1" applyFill="1" applyBorder="1" applyAlignment="1" applyProtection="1">
      <alignment horizontal="left" vertical="center" shrinkToFit="1"/>
    </xf>
    <xf numFmtId="0" fontId="47" fillId="5" borderId="19" xfId="0" applyFont="1" applyFill="1" applyBorder="1" applyAlignment="1" applyProtection="1">
      <alignment horizontal="center" vertical="center" wrapText="1"/>
    </xf>
    <xf numFmtId="0" fontId="38" fillId="0" borderId="3" xfId="3" applyFont="1" applyBorder="1" applyAlignment="1" applyProtection="1">
      <alignment horizontal="center" vertical="center" wrapText="1"/>
    </xf>
    <xf numFmtId="0" fontId="38" fillId="0" borderId="50" xfId="3" applyFont="1" applyBorder="1" applyAlignment="1" applyProtection="1">
      <alignment horizontal="center" vertical="center" wrapText="1"/>
    </xf>
    <xf numFmtId="0" fontId="30" fillId="0" borderId="78" xfId="3" applyFont="1" applyBorder="1" applyAlignment="1" applyProtection="1">
      <alignment horizontal="center" vertical="center"/>
    </xf>
    <xf numFmtId="0" fontId="30" fillId="0" borderId="35" xfId="3" applyFont="1" applyBorder="1" applyAlignment="1" applyProtection="1">
      <alignment horizontal="center" vertical="center"/>
    </xf>
    <xf numFmtId="0" fontId="30" fillId="0" borderId="36" xfId="3" applyFont="1" applyBorder="1" applyAlignment="1" applyProtection="1">
      <alignment vertical="center"/>
    </xf>
    <xf numFmtId="0" fontId="24" fillId="0" borderId="14" xfId="3" applyFont="1" applyBorder="1" applyAlignment="1" applyProtection="1">
      <alignment vertical="top"/>
    </xf>
    <xf numFmtId="0" fontId="24" fillId="0" borderId="0" xfId="3" applyFont="1" applyBorder="1" applyAlignment="1" applyProtection="1">
      <alignment vertical="top"/>
    </xf>
    <xf numFmtId="0" fontId="54" fillId="0" borderId="14" xfId="3" applyFont="1" applyBorder="1" applyAlignment="1" applyProtection="1">
      <alignment horizontal="right" vertical="center" wrapText="1"/>
    </xf>
    <xf numFmtId="0" fontId="54" fillId="0" borderId="0" xfId="3" applyFont="1" applyBorder="1" applyAlignment="1" applyProtection="1">
      <alignment horizontal="right" vertical="center" wrapText="1"/>
    </xf>
    <xf numFmtId="0" fontId="55" fillId="0" borderId="0" xfId="3" applyFont="1" applyBorder="1" applyAlignment="1" applyProtection="1">
      <alignment horizontal="center" vertical="center" wrapText="1"/>
    </xf>
    <xf numFmtId="0" fontId="49" fillId="0" borderId="0" xfId="3" applyFont="1" applyBorder="1" applyAlignment="1" applyProtection="1">
      <alignment vertical="center" wrapText="1"/>
    </xf>
    <xf numFmtId="0" fontId="49" fillId="0" borderId="15" xfId="3" applyFont="1" applyBorder="1" applyAlignment="1" applyProtection="1">
      <alignment vertical="center" wrapText="1"/>
    </xf>
    <xf numFmtId="0" fontId="23" fillId="0" borderId="53" xfId="3" applyFont="1" applyBorder="1" applyAlignment="1" applyProtection="1">
      <alignment horizontal="center" vertical="center" textRotation="255" wrapText="1"/>
    </xf>
    <xf numFmtId="0" fontId="23" fillId="0" borderId="3" xfId="3" applyFont="1" applyBorder="1" applyAlignment="1" applyProtection="1">
      <alignment horizontal="center" vertical="center" textRotation="255" wrapText="1"/>
    </xf>
    <xf numFmtId="0" fontId="30" fillId="0" borderId="14" xfId="3" applyFont="1" applyFill="1" applyBorder="1" applyAlignment="1" applyProtection="1">
      <alignment horizontal="left" vertical="top" wrapText="1"/>
    </xf>
    <xf numFmtId="0" fontId="30" fillId="0" borderId="0" xfId="3" applyFont="1" applyFill="1" applyBorder="1" applyAlignment="1" applyProtection="1">
      <alignment horizontal="left" vertical="top" wrapText="1"/>
    </xf>
    <xf numFmtId="0" fontId="30" fillId="0" borderId="15" xfId="3" applyFont="1" applyFill="1" applyBorder="1" applyAlignment="1" applyProtection="1">
      <alignment horizontal="left" vertical="top" wrapText="1"/>
    </xf>
    <xf numFmtId="0" fontId="23" fillId="0" borderId="39" xfId="3" applyFont="1" applyFill="1" applyBorder="1" applyAlignment="1" applyProtection="1">
      <alignment vertical="center" wrapText="1"/>
    </xf>
    <xf numFmtId="0" fontId="56" fillId="0" borderId="11" xfId="0" applyFont="1" applyBorder="1" applyAlignment="1" applyProtection="1">
      <alignment horizontal="center" vertical="center" wrapText="1" shrinkToFit="1"/>
    </xf>
    <xf numFmtId="0" fontId="52" fillId="0" borderId="59" xfId="0" applyFont="1" applyBorder="1" applyAlignment="1" applyProtection="1">
      <alignment horizontal="center" vertical="center" wrapText="1" shrinkToFit="1"/>
    </xf>
    <xf numFmtId="0" fontId="23" fillId="0" borderId="76" xfId="3" applyFont="1" applyBorder="1" applyAlignment="1" applyProtection="1">
      <alignment vertical="center" wrapText="1"/>
    </xf>
    <xf numFmtId="0" fontId="23" fillId="0" borderId="77" xfId="3" applyFont="1" applyBorder="1" applyAlignment="1" applyProtection="1">
      <alignment vertical="center" wrapText="1"/>
    </xf>
    <xf numFmtId="0" fontId="29" fillId="0" borderId="13" xfId="0" applyFont="1" applyBorder="1" applyAlignment="1" applyProtection="1">
      <alignment horizontal="center" vertical="center" wrapText="1"/>
    </xf>
    <xf numFmtId="0" fontId="29" fillId="0" borderId="11" xfId="0" applyFont="1" applyBorder="1" applyAlignment="1" applyProtection="1">
      <alignment horizontal="center" vertical="center" wrapText="1"/>
    </xf>
    <xf numFmtId="0" fontId="27" fillId="2" borderId="48" xfId="0" applyFont="1" applyFill="1" applyBorder="1" applyAlignment="1">
      <alignment horizontal="center" vertical="center" wrapText="1"/>
    </xf>
    <xf numFmtId="0" fontId="27" fillId="2" borderId="60"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27" fillId="2" borderId="47" xfId="0" applyFont="1" applyFill="1" applyBorder="1" applyAlignment="1">
      <alignment horizontal="center" vertical="center" wrapText="1"/>
    </xf>
  </cellXfs>
  <cellStyles count="4">
    <cellStyle name="ハイパーリンク" xfId="1" builtinId="8"/>
    <cellStyle name="桁区切り" xfId="2" builtinId="6"/>
    <cellStyle name="標準" xfId="0" builtinId="0"/>
    <cellStyle name="標準 2" xfId="3" xr:uid="{00000000-0005-0000-0000-000003000000}"/>
  </cellStyles>
  <dxfs count="22">
    <dxf>
      <font>
        <b/>
        <i val="0"/>
        <color theme="0"/>
      </font>
      <fill>
        <patternFill>
          <bgColor rgb="FF7030A0"/>
        </patternFill>
      </fill>
    </dxf>
    <dxf>
      <font>
        <color theme="0"/>
      </font>
      <fill>
        <patternFill>
          <bgColor rgb="FF7030A0"/>
        </patternFill>
      </fill>
    </dxf>
    <dxf>
      <font>
        <color theme="0"/>
      </font>
      <fill>
        <patternFill>
          <bgColor rgb="FF7030A0"/>
        </patternFill>
      </fill>
    </dxf>
    <dxf>
      <font>
        <color theme="0"/>
      </font>
      <fill>
        <patternFill>
          <bgColor rgb="FF7030A0"/>
        </patternFill>
      </fill>
    </dxf>
    <dxf>
      <fill>
        <patternFill>
          <bgColor rgb="FFFF0000"/>
        </patternFill>
      </fill>
    </dxf>
    <dxf>
      <fill>
        <patternFill>
          <bgColor rgb="FFFF0000"/>
        </patternFill>
      </fill>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color theme="0"/>
      </font>
      <fill>
        <patternFill>
          <bgColor rgb="FF7030A0"/>
        </patternFill>
      </fill>
    </dxf>
    <dxf>
      <font>
        <color theme="0"/>
      </font>
      <fill>
        <patternFill>
          <bgColor rgb="FF7030A0"/>
        </patternFill>
      </fill>
    </dxf>
    <dxf>
      <font>
        <color theme="0"/>
      </font>
      <fill>
        <patternFill>
          <bgColor rgb="FF7030A0"/>
        </patternFill>
      </fill>
    </dxf>
    <dxf>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6</xdr:col>
      <xdr:colOff>152401</xdr:colOff>
      <xdr:row>43</xdr:row>
      <xdr:rowOff>96492</xdr:rowOff>
    </xdr:from>
    <xdr:to>
      <xdr:col>17</xdr:col>
      <xdr:colOff>98427</xdr:colOff>
      <xdr:row>47</xdr:row>
      <xdr:rowOff>39342</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3587751" y="8516592"/>
          <a:ext cx="4549776" cy="65405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0</xdr:col>
      <xdr:colOff>196851</xdr:colOff>
      <xdr:row>42</xdr:row>
      <xdr:rowOff>152400</xdr:rowOff>
    </xdr:from>
    <xdr:to>
      <xdr:col>5</xdr:col>
      <xdr:colOff>95251</xdr:colOff>
      <xdr:row>46</xdr:row>
      <xdr:rowOff>95250</xdr:rowOff>
    </xdr:to>
    <xdr:sp macro="" textlink="">
      <xdr:nvSpPr>
        <xdr:cNvPr id="5" name="大かっこ 4">
          <a:extLst>
            <a:ext uri="{FF2B5EF4-FFF2-40B4-BE49-F238E27FC236}">
              <a16:creationId xmlns:a16="http://schemas.microsoft.com/office/drawing/2014/main" id="{00000000-0008-0000-0000-000005000000}"/>
            </a:ext>
          </a:extLst>
        </xdr:cNvPr>
        <xdr:cNvSpPr/>
      </xdr:nvSpPr>
      <xdr:spPr>
        <a:xfrm>
          <a:off x="196851" y="8394700"/>
          <a:ext cx="3111500" cy="65405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85310</xdr:colOff>
      <xdr:row>2</xdr:row>
      <xdr:rowOff>119129</xdr:rowOff>
    </xdr:from>
    <xdr:to>
      <xdr:col>12</xdr:col>
      <xdr:colOff>741707</xdr:colOff>
      <xdr:row>5</xdr:row>
      <xdr:rowOff>105601</xdr:rowOff>
    </xdr:to>
    <xdr:sp macro="" textlink="">
      <xdr:nvSpPr>
        <xdr:cNvPr id="3" name="四角形吹き出し 2">
          <a:extLst>
            <a:ext uri="{FF2B5EF4-FFF2-40B4-BE49-F238E27FC236}">
              <a16:creationId xmlns:a16="http://schemas.microsoft.com/office/drawing/2014/main" id="{00000000-0008-0000-0200-000003000000}"/>
            </a:ext>
          </a:extLst>
        </xdr:cNvPr>
        <xdr:cNvSpPr/>
      </xdr:nvSpPr>
      <xdr:spPr>
        <a:xfrm>
          <a:off x="7019510" y="1300229"/>
          <a:ext cx="3380547" cy="729422"/>
        </a:xfrm>
        <a:prstGeom prst="wedgeRectCallout">
          <a:avLst>
            <a:gd name="adj1" fmla="val -47097"/>
            <a:gd name="adj2" fmla="val -65436"/>
          </a:avLst>
        </a:prstGeom>
        <a:solidFill>
          <a:srgbClr val="FF00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a:solidFill>
                <a:schemeClr val="bg1"/>
              </a:solidFill>
            </a:rPr>
            <a:t>様式１、様式２の記載内容が自動で表示されているので、</a:t>
          </a:r>
          <a:endParaRPr kumimoji="1" lang="en-US" altLang="ja-JP" sz="1200">
            <a:solidFill>
              <a:schemeClr val="bg1"/>
            </a:solidFill>
          </a:endParaRPr>
        </a:p>
        <a:p>
          <a:pPr algn="l"/>
          <a:r>
            <a:rPr kumimoji="1" lang="ja-JP" altLang="en-US" sz="1200">
              <a:solidFill>
                <a:schemeClr val="bg1"/>
              </a:solidFill>
            </a:rPr>
            <a:t>この行を、管理台帳にコピペで貼り付ける。</a:t>
          </a:r>
          <a:endParaRPr kumimoji="1" lang="en-US" altLang="ja-JP" sz="1200">
            <a:solidFill>
              <a:schemeClr val="bg1"/>
            </a:solidFill>
          </a:endParaRPr>
        </a:p>
        <a:p>
          <a:pPr algn="l"/>
          <a:endParaRPr kumimoji="1" lang="en-US" altLang="ja-JP" sz="1200">
            <a:solidFill>
              <a:schemeClr val="bg1"/>
            </a:solidFill>
          </a:endParaRPr>
        </a:p>
        <a:p>
          <a:pPr algn="l"/>
          <a:endParaRPr kumimoji="1" lang="ja-JP" altLang="en-US" sz="1200">
            <a:solidFill>
              <a:schemeClr val="bg1"/>
            </a:solidFill>
          </a:endParaRPr>
        </a:p>
      </xdr:txBody>
    </xdr:sp>
    <xdr:clientData fPrintsWithSheet="0"/>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X128"/>
  <sheetViews>
    <sheetView showGridLines="0" tabSelected="1" zoomScale="80" zoomScaleNormal="80" zoomScaleSheetLayoutView="70" workbookViewId="0">
      <selection activeCell="H2" sqref="H2"/>
    </sheetView>
  </sheetViews>
  <sheetFormatPr defaultRowHeight="13" x14ac:dyDescent="0.2"/>
  <cols>
    <col min="1" max="1" width="4.08984375" style="13" customWidth="1"/>
    <col min="2" max="2" width="5.6328125" style="13" customWidth="1"/>
    <col min="3" max="3" width="18.6328125" style="13" customWidth="1"/>
    <col min="4" max="4" width="12" style="13" customWidth="1"/>
    <col min="5" max="5" width="5.6328125" style="13" customWidth="1"/>
    <col min="6" max="7" width="3.1796875" style="13" customWidth="1"/>
    <col min="8" max="8" width="10.6328125" style="13" customWidth="1"/>
    <col min="9" max="9" width="4.6328125" style="13" customWidth="1"/>
    <col min="10" max="10" width="5.6328125" style="13" customWidth="1"/>
    <col min="11" max="11" width="10.6328125" style="13" customWidth="1"/>
    <col min="12" max="12" width="3.6328125" style="13" customWidth="1"/>
    <col min="13" max="13" width="6.6328125" style="13" customWidth="1"/>
    <col min="14" max="14" width="1.453125" style="13" customWidth="1"/>
    <col min="15" max="15" width="9.08984375" style="13" customWidth="1"/>
    <col min="16" max="16" width="2.7265625" style="13" customWidth="1"/>
    <col min="17" max="17" width="9" style="13" customWidth="1"/>
    <col min="18" max="18" width="1.453125" style="13" customWidth="1"/>
    <col min="19" max="19" width="18.08984375" style="28" customWidth="1"/>
    <col min="20" max="20" width="36.6328125" style="13" customWidth="1"/>
    <col min="21" max="21" width="60.54296875" style="228" bestFit="1" customWidth="1"/>
    <col min="22" max="22" width="14.7265625" style="13" hidden="1" customWidth="1"/>
    <col min="23" max="23" width="8.7265625" style="13" hidden="1" customWidth="1"/>
    <col min="24" max="16384" width="8.7265625" style="13"/>
  </cols>
  <sheetData>
    <row r="1" spans="1:24" ht="15" customHeight="1" thickBot="1" x14ac:dyDescent="0.25">
      <c r="R1" s="14" t="s">
        <v>4</v>
      </c>
      <c r="S1" s="164" t="s">
        <v>128</v>
      </c>
      <c r="T1" s="166" t="s">
        <v>178</v>
      </c>
    </row>
    <row r="2" spans="1:24" ht="15" customHeight="1" x14ac:dyDescent="0.2">
      <c r="J2" s="346" t="s">
        <v>31</v>
      </c>
      <c r="K2" s="347"/>
      <c r="L2" s="347"/>
      <c r="M2" s="348"/>
      <c r="N2" s="349"/>
      <c r="O2" s="349"/>
      <c r="P2" s="349"/>
      <c r="Q2" s="349"/>
      <c r="R2" s="350"/>
      <c r="S2" s="208"/>
      <c r="T2" s="333" t="s">
        <v>78</v>
      </c>
    </row>
    <row r="3" spans="1:24" ht="15" customHeight="1" x14ac:dyDescent="0.2">
      <c r="J3" s="337" t="s">
        <v>53</v>
      </c>
      <c r="K3" s="338"/>
      <c r="L3" s="338"/>
      <c r="M3" s="339"/>
      <c r="N3" s="338"/>
      <c r="O3" s="338"/>
      <c r="P3" s="338"/>
      <c r="Q3" s="338"/>
      <c r="R3" s="340"/>
      <c r="S3" s="208"/>
      <c r="T3" s="334"/>
    </row>
    <row r="4" spans="1:24" ht="15" customHeight="1" x14ac:dyDescent="0.2">
      <c r="J4" s="344" t="s">
        <v>101</v>
      </c>
      <c r="K4" s="345"/>
      <c r="L4" s="345"/>
      <c r="M4" s="345"/>
      <c r="N4" s="209"/>
      <c r="O4" s="209" t="s">
        <v>82</v>
      </c>
      <c r="P4" s="209"/>
      <c r="Q4" s="209"/>
      <c r="R4" s="98"/>
      <c r="S4" s="335"/>
      <c r="T4" s="343"/>
    </row>
    <row r="5" spans="1:24" ht="15" customHeight="1" thickBot="1" x14ac:dyDescent="0.25">
      <c r="J5" s="331" t="s">
        <v>102</v>
      </c>
      <c r="K5" s="332"/>
      <c r="L5" s="332"/>
      <c r="M5" s="332"/>
      <c r="N5" s="207"/>
      <c r="O5" s="207" t="str">
        <f>IF(T4="ソフトウェア","■","□")</f>
        <v>□</v>
      </c>
      <c r="P5" s="207"/>
      <c r="Q5" s="207"/>
      <c r="R5" s="99"/>
      <c r="S5" s="336"/>
      <c r="T5" s="343"/>
    </row>
    <row r="6" spans="1:24" ht="15" customHeight="1" x14ac:dyDescent="0.2">
      <c r="A6" s="15"/>
      <c r="B6" s="15"/>
      <c r="C6" s="84"/>
      <c r="D6" s="84"/>
      <c r="E6" s="84"/>
      <c r="F6" s="84"/>
      <c r="G6" s="84"/>
      <c r="H6" s="84"/>
      <c r="I6" s="84"/>
      <c r="J6" s="84"/>
      <c r="K6" s="84"/>
      <c r="L6" s="84"/>
      <c r="M6" s="84"/>
      <c r="N6" s="84"/>
      <c r="O6" s="84"/>
      <c r="P6" s="84"/>
      <c r="Q6" s="84"/>
      <c r="R6" s="84"/>
      <c r="S6" s="25"/>
    </row>
    <row r="7" spans="1:24" ht="15" customHeight="1" x14ac:dyDescent="0.2">
      <c r="A7" s="351" t="s">
        <v>133</v>
      </c>
      <c r="B7" s="351"/>
      <c r="C7" s="351"/>
      <c r="D7" s="351"/>
      <c r="E7" s="351"/>
      <c r="F7" s="351"/>
      <c r="G7" s="351"/>
      <c r="H7" s="351"/>
      <c r="I7" s="351"/>
      <c r="J7" s="351"/>
      <c r="K7" s="351"/>
      <c r="L7" s="351"/>
      <c r="M7" s="351"/>
      <c r="N7" s="351"/>
      <c r="O7" s="351"/>
      <c r="P7" s="351"/>
      <c r="Q7" s="351"/>
      <c r="R7" s="351"/>
      <c r="S7" s="25"/>
    </row>
    <row r="8" spans="1:24" ht="15" customHeight="1" thickBot="1" x14ac:dyDescent="0.25">
      <c r="A8" s="15"/>
      <c r="B8" s="15"/>
      <c r="C8" s="84"/>
      <c r="D8" s="84"/>
      <c r="E8" s="84"/>
      <c r="F8" s="84"/>
      <c r="G8" s="84"/>
      <c r="H8" s="84"/>
      <c r="I8" s="84"/>
      <c r="J8" s="84"/>
      <c r="K8" s="84"/>
      <c r="L8" s="84"/>
      <c r="M8" s="84"/>
      <c r="N8" s="84"/>
      <c r="O8" s="84"/>
      <c r="P8" s="84"/>
      <c r="Q8" s="84"/>
      <c r="R8" s="84"/>
      <c r="S8" s="25"/>
      <c r="T8" s="226" t="str">
        <f>IF(OR(,,T$9="",T$10="",T$11="",T$12="",T$13="",T14="",T15="",T16="",T17="",T18="",T$20="",T$24="",T$27="",T$35="",T$37="",T$39="",T$42="",T$43="",T$45="",T$46="",T$47=""),"※未入力の項目があります","")</f>
        <v>※未入力の項目があります</v>
      </c>
    </row>
    <row r="9" spans="1:24" ht="18" customHeight="1" x14ac:dyDescent="0.2">
      <c r="A9" s="173"/>
      <c r="B9" s="352" t="s">
        <v>89</v>
      </c>
      <c r="C9" s="352"/>
      <c r="D9" s="353"/>
      <c r="E9" s="134"/>
      <c r="F9" s="134"/>
      <c r="G9" s="341" t="str">
        <f t="shared" ref="G9:G18" si="0">IF(T9="","",T9)</f>
        <v/>
      </c>
      <c r="H9" s="341"/>
      <c r="I9" s="341"/>
      <c r="J9" s="341"/>
      <c r="K9" s="341"/>
      <c r="L9" s="341"/>
      <c r="M9" s="341"/>
      <c r="N9" s="341"/>
      <c r="O9" s="341"/>
      <c r="P9" s="341"/>
      <c r="Q9" s="341"/>
      <c r="R9" s="342"/>
      <c r="S9" s="56" t="s">
        <v>121</v>
      </c>
      <c r="T9" s="217"/>
      <c r="V9" s="240" t="s">
        <v>79</v>
      </c>
      <c r="W9" s="240" t="s">
        <v>90</v>
      </c>
      <c r="X9" s="241"/>
    </row>
    <row r="10" spans="1:24" ht="18" customHeight="1" x14ac:dyDescent="0.2">
      <c r="A10" s="285" t="s">
        <v>137</v>
      </c>
      <c r="B10" s="290" t="s">
        <v>85</v>
      </c>
      <c r="C10" s="290"/>
      <c r="D10" s="291"/>
      <c r="E10" s="135"/>
      <c r="F10" s="135"/>
      <c r="G10" s="293" t="str">
        <f t="shared" si="0"/>
        <v/>
      </c>
      <c r="H10" s="293"/>
      <c r="I10" s="293"/>
      <c r="J10" s="293"/>
      <c r="K10" s="293"/>
      <c r="L10" s="293"/>
      <c r="M10" s="293"/>
      <c r="N10" s="293"/>
      <c r="O10" s="293"/>
      <c r="P10" s="293"/>
      <c r="Q10" s="293"/>
      <c r="R10" s="294"/>
      <c r="S10" s="109" t="s">
        <v>92</v>
      </c>
      <c r="T10" s="131" t="str">
        <f>IF(G9=V9,W9,IF(G9=V10,W10,IF(G9=V11,W11,"")))</f>
        <v/>
      </c>
      <c r="V10" s="240" t="s">
        <v>80</v>
      </c>
      <c r="W10" s="240" t="s">
        <v>91</v>
      </c>
      <c r="X10" s="241"/>
    </row>
    <row r="11" spans="1:24" ht="18" customHeight="1" x14ac:dyDescent="0.2">
      <c r="A11" s="285"/>
      <c r="B11" s="290" t="s">
        <v>54</v>
      </c>
      <c r="C11" s="290"/>
      <c r="D11" s="291"/>
      <c r="E11" s="135"/>
      <c r="F11" s="135"/>
      <c r="G11" s="293" t="str">
        <f t="shared" si="0"/>
        <v/>
      </c>
      <c r="H11" s="293"/>
      <c r="I11" s="293"/>
      <c r="J11" s="293"/>
      <c r="K11" s="293"/>
      <c r="L11" s="293"/>
      <c r="M11" s="293"/>
      <c r="N11" s="293"/>
      <c r="O11" s="293"/>
      <c r="P11" s="293"/>
      <c r="Q11" s="293"/>
      <c r="R11" s="294"/>
      <c r="S11" s="56" t="s">
        <v>122</v>
      </c>
      <c r="T11" s="217"/>
      <c r="U11" s="229" t="s">
        <v>173</v>
      </c>
      <c r="V11" s="240" t="s">
        <v>81</v>
      </c>
      <c r="W11" s="240" t="s">
        <v>86</v>
      </c>
      <c r="X11" s="241"/>
    </row>
    <row r="12" spans="1:24" ht="18" customHeight="1" x14ac:dyDescent="0.2">
      <c r="A12" s="285"/>
      <c r="B12" s="290" t="s">
        <v>55</v>
      </c>
      <c r="C12" s="290"/>
      <c r="D12" s="291"/>
      <c r="E12" s="135"/>
      <c r="F12" s="135"/>
      <c r="G12" s="293" t="str">
        <f t="shared" si="0"/>
        <v/>
      </c>
      <c r="H12" s="293"/>
      <c r="I12" s="293"/>
      <c r="J12" s="293"/>
      <c r="K12" s="293"/>
      <c r="L12" s="293"/>
      <c r="M12" s="293"/>
      <c r="N12" s="293"/>
      <c r="O12" s="293"/>
      <c r="P12" s="293"/>
      <c r="Q12" s="293"/>
      <c r="R12" s="294"/>
      <c r="S12" s="56" t="s">
        <v>122</v>
      </c>
      <c r="T12" s="90"/>
      <c r="U12" s="229"/>
    </row>
    <row r="13" spans="1:24" ht="18" customHeight="1" x14ac:dyDescent="0.2">
      <c r="A13" s="285"/>
      <c r="B13" s="292" t="s">
        <v>56</v>
      </c>
      <c r="C13" s="290"/>
      <c r="D13" s="291"/>
      <c r="E13" s="175"/>
      <c r="F13" s="175"/>
      <c r="G13" s="272" t="str">
        <f t="shared" si="0"/>
        <v/>
      </c>
      <c r="H13" s="272"/>
      <c r="I13" s="272"/>
      <c r="J13" s="272"/>
      <c r="K13" s="272"/>
      <c r="L13" s="272"/>
      <c r="M13" s="272"/>
      <c r="N13" s="272"/>
      <c r="O13" s="272"/>
      <c r="P13" s="272"/>
      <c r="Q13" s="272"/>
      <c r="R13" s="273"/>
      <c r="S13" s="56" t="s">
        <v>122</v>
      </c>
      <c r="T13" s="217"/>
      <c r="U13" s="229" t="s">
        <v>170</v>
      </c>
    </row>
    <row r="14" spans="1:24" ht="18" customHeight="1" x14ac:dyDescent="0.2">
      <c r="A14" s="285"/>
      <c r="B14" s="286" t="s">
        <v>135</v>
      </c>
      <c r="C14" s="286"/>
      <c r="D14" s="286"/>
      <c r="E14" s="177"/>
      <c r="F14" s="135"/>
      <c r="G14" s="357" t="str">
        <f t="shared" si="0"/>
        <v/>
      </c>
      <c r="H14" s="357"/>
      <c r="I14" s="357"/>
      <c r="J14" s="357"/>
      <c r="K14" s="357"/>
      <c r="L14" s="357"/>
      <c r="M14" s="357"/>
      <c r="N14" s="357"/>
      <c r="O14" s="357"/>
      <c r="P14" s="357"/>
      <c r="Q14" s="357"/>
      <c r="R14" s="358"/>
      <c r="S14" s="56" t="s">
        <v>122</v>
      </c>
      <c r="T14" s="246"/>
      <c r="U14" s="229" t="s">
        <v>175</v>
      </c>
    </row>
    <row r="15" spans="1:24" ht="18" customHeight="1" x14ac:dyDescent="0.2">
      <c r="A15" s="285"/>
      <c r="B15" s="287" t="s">
        <v>136</v>
      </c>
      <c r="C15" s="288"/>
      <c r="D15" s="289"/>
      <c r="E15" s="177"/>
      <c r="F15" s="135"/>
      <c r="G15" s="272" t="str">
        <f t="shared" si="0"/>
        <v/>
      </c>
      <c r="H15" s="272"/>
      <c r="I15" s="272"/>
      <c r="J15" s="272"/>
      <c r="K15" s="272"/>
      <c r="L15" s="272"/>
      <c r="M15" s="272"/>
      <c r="N15" s="272"/>
      <c r="O15" s="272"/>
      <c r="P15" s="272"/>
      <c r="Q15" s="272"/>
      <c r="R15" s="273"/>
      <c r="S15" s="56" t="s">
        <v>157</v>
      </c>
      <c r="T15" s="217"/>
      <c r="U15" s="229"/>
    </row>
    <row r="16" spans="1:24" ht="18" customHeight="1" x14ac:dyDescent="0.2">
      <c r="A16" s="285"/>
      <c r="B16" s="319" t="s">
        <v>177</v>
      </c>
      <c r="C16" s="283"/>
      <c r="D16" s="354"/>
      <c r="E16" s="178"/>
      <c r="F16" s="175"/>
      <c r="G16" s="272" t="str">
        <f t="shared" si="0"/>
        <v/>
      </c>
      <c r="H16" s="272"/>
      <c r="I16" s="272"/>
      <c r="J16" s="272"/>
      <c r="K16" s="272"/>
      <c r="L16" s="272"/>
      <c r="M16" s="272"/>
      <c r="N16" s="272"/>
      <c r="O16" s="272"/>
      <c r="P16" s="272"/>
      <c r="Q16" s="272"/>
      <c r="R16" s="273"/>
      <c r="S16" s="56" t="s">
        <v>154</v>
      </c>
      <c r="T16" s="217"/>
      <c r="U16" s="229" t="s">
        <v>164</v>
      </c>
    </row>
    <row r="17" spans="1:21" ht="18" customHeight="1" x14ac:dyDescent="0.2">
      <c r="A17" s="285"/>
      <c r="B17" s="319"/>
      <c r="C17" s="283"/>
      <c r="D17" s="354"/>
      <c r="E17" s="179"/>
      <c r="F17" s="139"/>
      <c r="G17" s="359" t="str">
        <f t="shared" si="0"/>
        <v/>
      </c>
      <c r="H17" s="359"/>
      <c r="I17" s="359"/>
      <c r="J17" s="359"/>
      <c r="K17" s="359"/>
      <c r="L17" s="359"/>
      <c r="M17" s="359"/>
      <c r="N17" s="359"/>
      <c r="O17" s="359"/>
      <c r="P17" s="359"/>
      <c r="Q17" s="359"/>
      <c r="R17" s="360"/>
      <c r="S17" s="56" t="s">
        <v>155</v>
      </c>
      <c r="T17" s="217"/>
      <c r="U17" s="229" t="s">
        <v>165</v>
      </c>
    </row>
    <row r="18" spans="1:21" ht="18" customHeight="1" thickBot="1" x14ac:dyDescent="0.25">
      <c r="A18" s="174"/>
      <c r="B18" s="355"/>
      <c r="C18" s="309"/>
      <c r="D18" s="356"/>
      <c r="E18" s="180"/>
      <c r="F18" s="176"/>
      <c r="G18" s="361" t="str">
        <f t="shared" si="0"/>
        <v/>
      </c>
      <c r="H18" s="361"/>
      <c r="I18" s="361"/>
      <c r="J18" s="361"/>
      <c r="K18" s="361"/>
      <c r="L18" s="361"/>
      <c r="M18" s="361"/>
      <c r="N18" s="361"/>
      <c r="O18" s="361"/>
      <c r="P18" s="361"/>
      <c r="Q18" s="361"/>
      <c r="R18" s="362"/>
      <c r="S18" s="56" t="s">
        <v>156</v>
      </c>
      <c r="T18" s="247"/>
      <c r="U18" s="229" t="s">
        <v>166</v>
      </c>
    </row>
    <row r="19" spans="1:21" s="242" customFormat="1" ht="25" customHeight="1" thickBot="1" x14ac:dyDescent="0.25">
      <c r="A19" s="181" t="s">
        <v>106</v>
      </c>
      <c r="B19" s="181"/>
      <c r="C19" s="182"/>
      <c r="D19" s="182"/>
      <c r="E19" s="182"/>
      <c r="F19" s="182"/>
      <c r="G19" s="182"/>
      <c r="H19" s="182"/>
      <c r="I19" s="182"/>
      <c r="J19" s="182"/>
      <c r="K19" s="182"/>
      <c r="L19" s="182"/>
      <c r="M19" s="182"/>
      <c r="N19" s="182"/>
      <c r="O19" s="182"/>
      <c r="P19" s="182"/>
      <c r="Q19" s="182"/>
      <c r="R19" s="182"/>
      <c r="S19" s="183"/>
      <c r="U19" s="230"/>
    </row>
    <row r="20" spans="1:21" ht="16" customHeight="1" x14ac:dyDescent="0.2">
      <c r="A20" s="311" t="s">
        <v>3</v>
      </c>
      <c r="B20" s="316" t="s">
        <v>107</v>
      </c>
      <c r="C20" s="317"/>
      <c r="D20" s="317"/>
      <c r="E20" s="317"/>
      <c r="F20" s="317"/>
      <c r="G20" s="318"/>
      <c r="H20" s="315" t="s">
        <v>104</v>
      </c>
      <c r="I20" s="315"/>
      <c r="J20" s="315"/>
      <c r="K20" s="161" t="str">
        <f>'チェックリスト（様式2）'!$N$16</f>
        <v/>
      </c>
      <c r="L20" s="313" t="s">
        <v>103</v>
      </c>
      <c r="M20" s="314"/>
      <c r="N20" s="68"/>
      <c r="O20" s="64"/>
      <c r="P20" s="64"/>
      <c r="Q20" s="64"/>
      <c r="R20" s="65"/>
      <c r="S20" s="306" t="s">
        <v>121</v>
      </c>
      <c r="T20" s="304"/>
    </row>
    <row r="21" spans="1:21" ht="16" customHeight="1" x14ac:dyDescent="0.2">
      <c r="A21" s="312"/>
      <c r="B21" s="319"/>
      <c r="C21" s="283"/>
      <c r="D21" s="283"/>
      <c r="E21" s="283"/>
      <c r="F21" s="283"/>
      <c r="G21" s="284"/>
      <c r="H21" s="301" t="s">
        <v>105</v>
      </c>
      <c r="I21" s="302"/>
      <c r="J21" s="302"/>
      <c r="K21" s="162" t="str">
        <f>'チェックリスト（様式2）'!$N$18</f>
        <v/>
      </c>
      <c r="L21" s="268" t="s">
        <v>103</v>
      </c>
      <c r="M21" s="279"/>
      <c r="N21" s="18"/>
      <c r="O21" s="16" t="s">
        <v>6</v>
      </c>
      <c r="P21" s="215"/>
      <c r="Q21" s="17" t="s">
        <v>5</v>
      </c>
      <c r="R21" s="216"/>
      <c r="S21" s="307"/>
      <c r="T21" s="305"/>
    </row>
    <row r="22" spans="1:21" ht="16" customHeight="1" x14ac:dyDescent="0.2">
      <c r="A22" s="312"/>
      <c r="B22" s="319"/>
      <c r="C22" s="283"/>
      <c r="D22" s="283"/>
      <c r="E22" s="283"/>
      <c r="F22" s="283"/>
      <c r="G22" s="284"/>
      <c r="H22" s="137"/>
      <c r="I22" s="269" t="s">
        <v>118</v>
      </c>
      <c r="J22" s="269"/>
      <c r="K22" s="152" t="str">
        <f>IF(OR(K20="",K21=""),"",(K21-K20)&amp;"年")</f>
        <v/>
      </c>
      <c r="L22" s="212"/>
      <c r="M22" s="138" t="str">
        <f>'チェックリスト（様式2）'!$N$19</f>
        <v/>
      </c>
      <c r="N22" s="18"/>
      <c r="O22" s="16"/>
      <c r="P22" s="215"/>
      <c r="Q22" s="17"/>
      <c r="R22" s="216"/>
      <c r="S22" s="307"/>
      <c r="T22" s="305"/>
    </row>
    <row r="23" spans="1:21" ht="4" customHeight="1" x14ac:dyDescent="0.2">
      <c r="A23" s="312"/>
      <c r="B23" s="320"/>
      <c r="C23" s="286"/>
      <c r="D23" s="286"/>
      <c r="E23" s="286"/>
      <c r="F23" s="286"/>
      <c r="G23" s="321"/>
      <c r="H23" s="136"/>
      <c r="I23" s="214"/>
      <c r="J23" s="214"/>
      <c r="K23" s="214"/>
      <c r="L23" s="214"/>
      <c r="M23" s="136"/>
      <c r="N23" s="18"/>
      <c r="O23" s="16"/>
      <c r="P23" s="215"/>
      <c r="Q23" s="17"/>
      <c r="R23" s="216"/>
      <c r="S23" s="210"/>
      <c r="T23" s="243"/>
    </row>
    <row r="24" spans="1:21" ht="15.75" customHeight="1" x14ac:dyDescent="0.2">
      <c r="A24" s="312"/>
      <c r="B24" s="322" t="s">
        <v>140</v>
      </c>
      <c r="C24" s="323"/>
      <c r="D24" s="323"/>
      <c r="E24" s="323"/>
      <c r="F24" s="323"/>
      <c r="G24" s="323"/>
      <c r="H24" s="323"/>
      <c r="I24" s="323"/>
      <c r="J24" s="323"/>
      <c r="K24" s="323"/>
      <c r="L24" s="323"/>
      <c r="M24" s="324"/>
      <c r="N24" s="107"/>
      <c r="O24" s="19"/>
      <c r="P24" s="19"/>
      <c r="Q24" s="19"/>
      <c r="R24" s="280"/>
      <c r="S24" s="295" t="s">
        <v>123</v>
      </c>
      <c r="T24" s="300"/>
    </row>
    <row r="25" spans="1:21" ht="24" customHeight="1" x14ac:dyDescent="0.2">
      <c r="A25" s="312"/>
      <c r="B25" s="325" t="s">
        <v>57</v>
      </c>
      <c r="C25" s="326"/>
      <c r="D25" s="326"/>
      <c r="E25" s="326"/>
      <c r="F25" s="326"/>
      <c r="G25" s="326"/>
      <c r="H25" s="326"/>
      <c r="I25" s="326"/>
      <c r="J25" s="326"/>
      <c r="K25" s="326"/>
      <c r="L25" s="326"/>
      <c r="M25" s="327"/>
      <c r="N25" s="18"/>
      <c r="O25" s="16" t="s">
        <v>58</v>
      </c>
      <c r="P25" s="215"/>
      <c r="Q25" s="17" t="s">
        <v>5</v>
      </c>
      <c r="R25" s="281"/>
      <c r="S25" s="296"/>
      <c r="T25" s="300"/>
    </row>
    <row r="26" spans="1:21" ht="12" customHeight="1" x14ac:dyDescent="0.2">
      <c r="A26" s="312"/>
      <c r="B26" s="328"/>
      <c r="C26" s="329"/>
      <c r="D26" s="329"/>
      <c r="E26" s="329"/>
      <c r="F26" s="329"/>
      <c r="G26" s="329"/>
      <c r="H26" s="329"/>
      <c r="I26" s="329"/>
      <c r="J26" s="329"/>
      <c r="K26" s="329"/>
      <c r="L26" s="329"/>
      <c r="M26" s="330"/>
      <c r="N26" s="62"/>
      <c r="O26" s="63"/>
      <c r="P26" s="63"/>
      <c r="Q26" s="63"/>
      <c r="R26" s="61"/>
      <c r="S26" s="297"/>
      <c r="T26" s="300"/>
    </row>
    <row r="27" spans="1:21" ht="6.75" customHeight="1" x14ac:dyDescent="0.2">
      <c r="A27" s="69"/>
      <c r="B27" s="170"/>
      <c r="C27" s="67"/>
      <c r="D27" s="67"/>
      <c r="E27" s="67"/>
      <c r="F27" s="67"/>
      <c r="G27" s="67"/>
      <c r="H27" s="67"/>
      <c r="I27" s="67"/>
      <c r="J27" s="67"/>
      <c r="K27" s="67"/>
      <c r="L27" s="67"/>
      <c r="M27" s="20"/>
      <c r="N27" s="108"/>
      <c r="O27" s="108"/>
      <c r="P27" s="108"/>
      <c r="Q27" s="108"/>
      <c r="R27" s="216"/>
      <c r="S27" s="298" t="s">
        <v>124</v>
      </c>
      <c r="T27" s="300"/>
    </row>
    <row r="28" spans="1:21" ht="24" customHeight="1" x14ac:dyDescent="0.2">
      <c r="A28" s="282" t="s">
        <v>130</v>
      </c>
      <c r="B28" s="283"/>
      <c r="C28" s="283"/>
      <c r="D28" s="283"/>
      <c r="E28" s="283"/>
      <c r="F28" s="283"/>
      <c r="G28" s="283"/>
      <c r="H28" s="283"/>
      <c r="I28" s="283"/>
      <c r="J28" s="283"/>
      <c r="K28" s="283"/>
      <c r="L28" s="283"/>
      <c r="M28" s="284"/>
      <c r="N28" s="108"/>
      <c r="O28" s="16" t="s">
        <v>6</v>
      </c>
      <c r="P28" s="215"/>
      <c r="Q28" s="17" t="s">
        <v>5</v>
      </c>
      <c r="R28" s="216"/>
      <c r="S28" s="298"/>
      <c r="T28" s="300"/>
    </row>
    <row r="29" spans="1:21" ht="6.75" customHeight="1" thickBot="1" x14ac:dyDescent="0.25">
      <c r="A29" s="308"/>
      <c r="B29" s="309"/>
      <c r="C29" s="309"/>
      <c r="D29" s="309"/>
      <c r="E29" s="309"/>
      <c r="F29" s="309"/>
      <c r="G29" s="309"/>
      <c r="H29" s="309"/>
      <c r="I29" s="309"/>
      <c r="J29" s="309"/>
      <c r="K29" s="309"/>
      <c r="L29" s="309"/>
      <c r="M29" s="310"/>
      <c r="N29" s="211"/>
      <c r="O29" s="211"/>
      <c r="P29" s="211"/>
      <c r="Q29" s="211"/>
      <c r="R29" s="21"/>
      <c r="S29" s="299"/>
      <c r="T29" s="300"/>
    </row>
    <row r="30" spans="1:21" ht="15.75" customHeight="1" x14ac:dyDescent="0.2">
      <c r="A30" s="213"/>
      <c r="B30" s="363" t="s">
        <v>138</v>
      </c>
      <c r="C30" s="363"/>
      <c r="D30" s="363"/>
      <c r="E30" s="363"/>
      <c r="F30" s="363"/>
      <c r="G30" s="363"/>
      <c r="H30" s="363"/>
      <c r="I30" s="363"/>
      <c r="J30" s="363"/>
      <c r="K30" s="363"/>
      <c r="L30" s="363"/>
      <c r="M30" s="363"/>
      <c r="N30" s="363"/>
      <c r="O30" s="363"/>
      <c r="P30" s="363"/>
      <c r="Q30" s="363"/>
      <c r="R30" s="363"/>
      <c r="S30" s="70"/>
      <c r="T30" s="244"/>
    </row>
    <row r="31" spans="1:21" ht="14.15" customHeight="1" x14ac:dyDescent="0.2">
      <c r="A31" s="22"/>
      <c r="B31" s="364" t="s">
        <v>108</v>
      </c>
      <c r="C31" s="364"/>
      <c r="D31" s="364"/>
      <c r="E31" s="364"/>
      <c r="F31" s="364"/>
      <c r="G31" s="364"/>
      <c r="H31" s="364"/>
      <c r="I31" s="364"/>
      <c r="J31" s="364"/>
      <c r="K31" s="364"/>
      <c r="L31" s="364"/>
      <c r="M31" s="364"/>
      <c r="N31" s="364"/>
      <c r="O31" s="364"/>
      <c r="P31" s="364"/>
      <c r="Q31" s="364"/>
      <c r="R31" s="364"/>
      <c r="S31" s="25"/>
    </row>
    <row r="32" spans="1:21" ht="14.15" customHeight="1" x14ac:dyDescent="0.2">
      <c r="A32" s="15"/>
      <c r="B32" s="15"/>
      <c r="C32" s="84"/>
      <c r="D32" s="84"/>
      <c r="E32" s="84"/>
      <c r="F32" s="84"/>
      <c r="G32" s="84"/>
      <c r="H32" s="84"/>
      <c r="I32" s="84"/>
      <c r="J32" s="84"/>
      <c r="K32" s="84"/>
      <c r="L32" s="84"/>
      <c r="M32" s="84"/>
      <c r="N32" s="84"/>
      <c r="O32" s="84"/>
      <c r="P32" s="84"/>
      <c r="Q32" s="84"/>
      <c r="R32" s="84"/>
      <c r="S32" s="25"/>
    </row>
    <row r="33" spans="1:21" ht="14.15" customHeight="1" x14ac:dyDescent="0.2">
      <c r="A33" s="365" t="s">
        <v>113</v>
      </c>
      <c r="B33" s="366"/>
      <c r="C33" s="366"/>
      <c r="D33" s="366"/>
      <c r="E33" s="366"/>
      <c r="F33" s="367"/>
      <c r="G33" s="84"/>
      <c r="H33" s="303" t="s">
        <v>84</v>
      </c>
      <c r="I33" s="303"/>
      <c r="J33" s="303"/>
      <c r="K33" s="303"/>
      <c r="L33" s="303"/>
      <c r="M33" s="303"/>
      <c r="N33" s="303"/>
      <c r="O33" s="303"/>
      <c r="P33" s="303"/>
      <c r="Q33" s="303"/>
      <c r="R33" s="84"/>
      <c r="S33" s="25"/>
    </row>
    <row r="34" spans="1:21" ht="14.15" customHeight="1" x14ac:dyDescent="0.2">
      <c r="A34" s="368"/>
      <c r="B34" s="369"/>
      <c r="C34" s="369"/>
      <c r="D34" s="369"/>
      <c r="E34" s="369"/>
      <c r="F34" s="370"/>
      <c r="G34" s="84"/>
      <c r="H34" s="303"/>
      <c r="I34" s="303"/>
      <c r="J34" s="303"/>
      <c r="K34" s="303"/>
      <c r="L34" s="303"/>
      <c r="M34" s="303"/>
      <c r="N34" s="303"/>
      <c r="O34" s="303"/>
      <c r="P34" s="303"/>
      <c r="Q34" s="303"/>
      <c r="R34" s="84"/>
      <c r="S34" s="25"/>
    </row>
    <row r="35" spans="1:21" ht="14.15" customHeight="1" x14ac:dyDescent="0.2">
      <c r="A35" s="75"/>
      <c r="B35" s="71"/>
      <c r="C35" s="66"/>
      <c r="D35" s="66"/>
      <c r="E35" s="66"/>
      <c r="F35" s="76"/>
      <c r="G35" s="84"/>
      <c r="H35" s="140" t="s">
        <v>109</v>
      </c>
      <c r="I35" s="150"/>
      <c r="J35" s="380" t="str">
        <f>IF(T35="","",T35)</f>
        <v/>
      </c>
      <c r="K35" s="380"/>
      <c r="L35" s="380"/>
      <c r="M35" s="380"/>
      <c r="N35" s="380"/>
      <c r="O35" s="380"/>
      <c r="P35" s="380"/>
      <c r="Q35" s="380"/>
      <c r="R35" s="84"/>
      <c r="S35" s="26" t="s">
        <v>114</v>
      </c>
      <c r="T35" s="227"/>
      <c r="U35" s="228" t="s">
        <v>129</v>
      </c>
    </row>
    <row r="36" spans="1:21" ht="14.15" customHeight="1" x14ac:dyDescent="0.2">
      <c r="A36" s="75"/>
      <c r="B36" s="71" t="s">
        <v>134</v>
      </c>
      <c r="C36" s="185"/>
      <c r="D36" s="184"/>
      <c r="E36" s="66"/>
      <c r="F36" s="76"/>
      <c r="G36" s="84"/>
      <c r="H36" s="66"/>
      <c r="I36" s="66"/>
      <c r="J36" s="66"/>
      <c r="K36" s="66"/>
      <c r="L36" s="66"/>
      <c r="M36" s="66"/>
      <c r="N36" s="66"/>
      <c r="O36" s="66"/>
      <c r="P36" s="66"/>
      <c r="Q36" s="66"/>
      <c r="R36" s="84"/>
      <c r="S36" s="25"/>
    </row>
    <row r="37" spans="1:21" ht="14.15" customHeight="1" x14ac:dyDescent="0.2">
      <c r="A37" s="75"/>
      <c r="B37" s="71"/>
      <c r="C37" s="66"/>
      <c r="D37" s="66"/>
      <c r="E37" s="66"/>
      <c r="F37" s="76"/>
      <c r="G37" s="84"/>
      <c r="H37" s="275" t="s">
        <v>110</v>
      </c>
      <c r="I37" s="275"/>
      <c r="J37" s="275"/>
      <c r="K37" s="274" t="str">
        <f>IF(T37="","",T37)</f>
        <v/>
      </c>
      <c r="L37" s="274"/>
      <c r="M37" s="274"/>
      <c r="N37" s="274"/>
      <c r="O37" s="274"/>
      <c r="P37" s="274"/>
      <c r="Q37" s="274"/>
      <c r="R37" s="84"/>
      <c r="S37" s="26" t="s">
        <v>7</v>
      </c>
      <c r="T37" s="217"/>
    </row>
    <row r="38" spans="1:21" ht="14.15" customHeight="1" x14ac:dyDescent="0.2">
      <c r="A38" s="75" t="s">
        <v>116</v>
      </c>
      <c r="B38" s="71"/>
      <c r="C38" s="66"/>
      <c r="D38" s="66"/>
      <c r="E38" s="66"/>
      <c r="F38" s="76"/>
      <c r="G38" s="84"/>
      <c r="H38" s="141"/>
      <c r="I38" s="141"/>
      <c r="J38" s="142"/>
      <c r="K38" s="142"/>
      <c r="L38" s="142"/>
      <c r="M38" s="143"/>
      <c r="N38" s="143"/>
      <c r="O38" s="143"/>
      <c r="P38" s="143"/>
      <c r="Q38" s="143"/>
      <c r="R38" s="84"/>
    </row>
    <row r="39" spans="1:21" ht="14.15" customHeight="1" x14ac:dyDescent="0.2">
      <c r="A39" s="75" t="s">
        <v>131</v>
      </c>
      <c r="B39" s="71"/>
      <c r="C39" s="66"/>
      <c r="D39" s="66"/>
      <c r="E39" s="66"/>
      <c r="F39" s="76"/>
      <c r="G39" s="84"/>
      <c r="H39" s="275" t="s">
        <v>111</v>
      </c>
      <c r="I39" s="275"/>
      <c r="J39" s="275"/>
      <c r="K39" s="276" t="str">
        <f>IF(T39="","",T39)</f>
        <v/>
      </c>
      <c r="L39" s="276"/>
      <c r="M39" s="276"/>
      <c r="N39" s="276"/>
      <c r="O39" s="276"/>
      <c r="P39" s="276"/>
      <c r="Q39" s="276"/>
      <c r="R39" s="84"/>
      <c r="S39" s="266" t="s">
        <v>8</v>
      </c>
      <c r="T39" s="249"/>
    </row>
    <row r="40" spans="1:21" ht="14.15" customHeight="1" x14ac:dyDescent="0.2">
      <c r="A40" s="77"/>
      <c r="B40" s="59"/>
      <c r="C40" s="66"/>
      <c r="D40" s="66"/>
      <c r="E40" s="66"/>
      <c r="F40" s="76"/>
      <c r="G40" s="84"/>
      <c r="H40" s="278"/>
      <c r="I40" s="278"/>
      <c r="J40" s="278"/>
      <c r="K40" s="277"/>
      <c r="L40" s="277"/>
      <c r="M40" s="277"/>
      <c r="N40" s="277"/>
      <c r="O40" s="277"/>
      <c r="P40" s="277"/>
      <c r="Q40" s="277"/>
      <c r="R40" s="84"/>
      <c r="S40" s="267"/>
      <c r="T40" s="250"/>
    </row>
    <row r="41" spans="1:21" ht="14.15" customHeight="1" x14ac:dyDescent="0.2">
      <c r="A41" s="78" t="s">
        <v>117</v>
      </c>
      <c r="B41" s="59"/>
      <c r="C41" s="59"/>
      <c r="D41" s="66"/>
      <c r="E41" s="66"/>
      <c r="F41" s="76"/>
      <c r="G41" s="84"/>
      <c r="H41" s="141"/>
      <c r="I41" s="141"/>
      <c r="J41" s="141"/>
      <c r="K41" s="141"/>
      <c r="L41" s="141"/>
      <c r="M41" s="144"/>
      <c r="N41" s="54"/>
      <c r="O41" s="145"/>
      <c r="P41" s="145"/>
      <c r="Q41" s="145"/>
      <c r="S41" s="84"/>
      <c r="T41" s="84"/>
    </row>
    <row r="42" spans="1:21" ht="14.15" customHeight="1" x14ac:dyDescent="0.2">
      <c r="A42" s="132" t="s">
        <v>179</v>
      </c>
      <c r="B42" s="171"/>
      <c r="C42" s="66"/>
      <c r="D42" s="66"/>
      <c r="E42" s="66"/>
      <c r="F42" s="76"/>
      <c r="G42" s="84"/>
      <c r="H42" s="373" t="s">
        <v>112</v>
      </c>
      <c r="I42" s="373"/>
      <c r="J42" s="268" t="str">
        <f>IF(T42="","",T42)</f>
        <v/>
      </c>
      <c r="K42" s="268"/>
      <c r="L42" s="268"/>
      <c r="M42" s="268"/>
      <c r="N42" s="270" t="str">
        <f>IF(T43="","",T43)</f>
        <v/>
      </c>
      <c r="O42" s="270"/>
      <c r="P42" s="270"/>
      <c r="Q42" s="264"/>
      <c r="R42" s="23"/>
      <c r="S42" s="219" t="s">
        <v>12</v>
      </c>
      <c r="T42" s="29"/>
    </row>
    <row r="43" spans="1:21" ht="14.15" customHeight="1" x14ac:dyDescent="0.2">
      <c r="A43" s="75"/>
      <c r="B43" s="71"/>
      <c r="C43" s="66"/>
      <c r="D43" s="66"/>
      <c r="E43" s="66"/>
      <c r="F43" s="76"/>
      <c r="G43" s="84"/>
      <c r="H43" s="374"/>
      <c r="I43" s="374"/>
      <c r="J43" s="269"/>
      <c r="K43" s="269"/>
      <c r="L43" s="269"/>
      <c r="M43" s="269"/>
      <c r="N43" s="271"/>
      <c r="O43" s="271"/>
      <c r="P43" s="271"/>
      <c r="Q43" s="265"/>
      <c r="R43" s="23"/>
      <c r="S43" s="26" t="s">
        <v>9</v>
      </c>
      <c r="T43" s="30"/>
    </row>
    <row r="44" spans="1:21" ht="17" customHeight="1" x14ac:dyDescent="0.2">
      <c r="A44" s="132"/>
      <c r="B44" s="186" t="s">
        <v>160</v>
      </c>
      <c r="C44" s="169"/>
      <c r="D44" s="187"/>
      <c r="E44" s="187"/>
      <c r="F44" s="76"/>
      <c r="G44" s="84"/>
      <c r="H44" s="146"/>
      <c r="I44" s="146"/>
      <c r="J44" s="147"/>
      <c r="K44" s="147"/>
      <c r="L44" s="147"/>
      <c r="M44" s="143"/>
      <c r="N44" s="143"/>
      <c r="O44" s="143"/>
      <c r="P44" s="148"/>
      <c r="Q44" s="149"/>
      <c r="R44" s="84"/>
      <c r="S44" s="57"/>
      <c r="T44" s="25"/>
    </row>
    <row r="45" spans="1:21" ht="17" customHeight="1" x14ac:dyDescent="0.2">
      <c r="A45" s="77"/>
      <c r="B45" s="168" t="s">
        <v>161</v>
      </c>
      <c r="C45" s="188"/>
      <c r="D45" s="188"/>
      <c r="E45" s="188"/>
      <c r="F45" s="76"/>
      <c r="G45" s="84"/>
      <c r="H45" s="371" t="s">
        <v>60</v>
      </c>
      <c r="I45" s="371"/>
      <c r="J45" s="371"/>
      <c r="K45" s="377" t="str">
        <f>IF(T45="","",T45)</f>
        <v/>
      </c>
      <c r="L45" s="377"/>
      <c r="M45" s="377"/>
      <c r="N45" s="377"/>
      <c r="O45" s="377"/>
      <c r="P45" s="377"/>
      <c r="Q45" s="377"/>
      <c r="R45" s="24"/>
      <c r="S45" s="26" t="s">
        <v>10</v>
      </c>
      <c r="T45" s="217"/>
    </row>
    <row r="46" spans="1:21" ht="17" customHeight="1" x14ac:dyDescent="0.2">
      <c r="A46" s="77"/>
      <c r="B46" s="189" t="s">
        <v>162</v>
      </c>
      <c r="C46" s="188"/>
      <c r="D46" s="188"/>
      <c r="E46" s="188"/>
      <c r="F46" s="76"/>
      <c r="G46" s="84"/>
      <c r="H46" s="379" t="s">
        <v>61</v>
      </c>
      <c r="I46" s="379"/>
      <c r="J46" s="379"/>
      <c r="K46" s="378" t="str">
        <f>IF(T46="","",T46)</f>
        <v/>
      </c>
      <c r="L46" s="378"/>
      <c r="M46" s="378"/>
      <c r="N46" s="378"/>
      <c r="O46" s="378"/>
      <c r="P46" s="378"/>
      <c r="Q46" s="378"/>
      <c r="R46" s="24"/>
      <c r="S46" s="26" t="s">
        <v>59</v>
      </c>
      <c r="T46" s="217"/>
      <c r="U46" s="229" t="s">
        <v>172</v>
      </c>
    </row>
    <row r="47" spans="1:21" ht="14.15" customHeight="1" x14ac:dyDescent="0.2">
      <c r="A47" s="79"/>
      <c r="B47" s="172"/>
      <c r="C47" s="80"/>
      <c r="D47" s="80"/>
      <c r="E47" s="80"/>
      <c r="F47" s="81"/>
      <c r="G47" s="84"/>
      <c r="H47" s="375" t="s">
        <v>62</v>
      </c>
      <c r="I47" s="375"/>
      <c r="J47" s="375"/>
      <c r="K47" s="375"/>
      <c r="L47" s="376" t="str">
        <f>IF(T47="","",T47)</f>
        <v/>
      </c>
      <c r="M47" s="376"/>
      <c r="N47" s="376"/>
      <c r="O47" s="376"/>
      <c r="P47" s="376"/>
      <c r="Q47" s="376"/>
      <c r="R47" s="24"/>
      <c r="S47" s="26" t="s">
        <v>63</v>
      </c>
      <c r="T47" s="248"/>
      <c r="U47" s="229" t="s">
        <v>171</v>
      </c>
    </row>
    <row r="48" spans="1:21" ht="14.15" customHeight="1" x14ac:dyDescent="0.2">
      <c r="A48" s="251" t="s">
        <v>163</v>
      </c>
      <c r="B48" s="251"/>
      <c r="C48" s="251"/>
      <c r="D48" s="251"/>
      <c r="E48" s="251"/>
      <c r="F48" s="251"/>
      <c r="G48" s="251"/>
      <c r="H48" s="251"/>
      <c r="I48" s="251"/>
      <c r="J48" s="251"/>
      <c r="K48" s="251"/>
      <c r="L48" s="251"/>
      <c r="M48" s="251"/>
      <c r="N48" s="251"/>
      <c r="O48" s="251"/>
      <c r="P48" s="251"/>
      <c r="Q48" s="251"/>
      <c r="R48" s="251"/>
      <c r="S48" s="70"/>
      <c r="T48" s="226" t="str">
        <f>IF(OR(,,T$9="",T$10="",T$11="",T$12="",T$13="",T$20="",T$24="",T$27="",T$35="",T$37="",T$39="",T$42="",T$43="",T$45="",T$46="",T$47=""),"※未入力の項目があります","")</f>
        <v>※未入力の項目があります</v>
      </c>
    </row>
    <row r="49" spans="1:21" ht="19.5" customHeight="1" x14ac:dyDescent="0.2">
      <c r="A49" s="251"/>
      <c r="B49" s="251"/>
      <c r="C49" s="251"/>
      <c r="D49" s="251"/>
      <c r="E49" s="251"/>
      <c r="F49" s="251"/>
      <c r="G49" s="251"/>
      <c r="H49" s="251"/>
      <c r="I49" s="251"/>
      <c r="J49" s="251"/>
      <c r="K49" s="251"/>
      <c r="L49" s="251"/>
      <c r="M49" s="251"/>
      <c r="N49" s="251"/>
      <c r="O49" s="251"/>
      <c r="P49" s="251"/>
      <c r="Q49" s="251"/>
      <c r="R49" s="251"/>
      <c r="S49" s="70"/>
    </row>
    <row r="50" spans="1:21" ht="14.15" customHeight="1" thickBot="1" x14ac:dyDescent="0.25">
      <c r="A50" s="372" t="s">
        <v>139</v>
      </c>
      <c r="B50" s="372"/>
      <c r="C50" s="372"/>
      <c r="D50" s="372"/>
      <c r="E50" s="372"/>
      <c r="F50" s="372"/>
      <c r="G50" s="372"/>
      <c r="H50" s="372"/>
      <c r="I50" s="372"/>
      <c r="J50" s="372"/>
      <c r="K50" s="372"/>
      <c r="L50" s="372"/>
      <c r="M50" s="372"/>
      <c r="N50" s="372"/>
      <c r="O50" s="372"/>
      <c r="P50" s="372"/>
      <c r="Q50" s="372"/>
      <c r="R50" s="372"/>
      <c r="S50" s="25"/>
    </row>
    <row r="51" spans="1:21" ht="14.15" customHeight="1" x14ac:dyDescent="0.2">
      <c r="A51" s="258" t="s">
        <v>115</v>
      </c>
      <c r="B51" s="255" t="s">
        <v>64</v>
      </c>
      <c r="C51" s="256"/>
      <c r="D51" s="256"/>
      <c r="E51" s="256"/>
      <c r="F51" s="256"/>
      <c r="G51" s="256"/>
      <c r="H51" s="260"/>
      <c r="I51" s="255" t="s">
        <v>65</v>
      </c>
      <c r="J51" s="256"/>
      <c r="K51" s="256"/>
      <c r="L51" s="256"/>
      <c r="M51" s="256"/>
      <c r="N51" s="256"/>
      <c r="O51" s="256"/>
      <c r="P51" s="256"/>
      <c r="Q51" s="256"/>
      <c r="R51" s="257"/>
      <c r="S51" s="25"/>
    </row>
    <row r="52" spans="1:21" ht="42" customHeight="1" thickBot="1" x14ac:dyDescent="0.25">
      <c r="A52" s="259"/>
      <c r="B52" s="261"/>
      <c r="C52" s="262"/>
      <c r="D52" s="262"/>
      <c r="E52" s="262"/>
      <c r="F52" s="262"/>
      <c r="G52" s="262"/>
      <c r="H52" s="263"/>
      <c r="I52" s="252"/>
      <c r="J52" s="253"/>
      <c r="K52" s="253"/>
      <c r="L52" s="253"/>
      <c r="M52" s="253"/>
      <c r="N52" s="253"/>
      <c r="O52" s="253"/>
      <c r="P52" s="253"/>
      <c r="Q52" s="253"/>
      <c r="R52" s="254"/>
      <c r="S52" s="87" t="s">
        <v>83</v>
      </c>
    </row>
    <row r="53" spans="1:21" ht="19.5" customHeight="1" x14ac:dyDescent="0.2">
      <c r="A53" s="151" t="s">
        <v>167</v>
      </c>
      <c r="B53" s="151"/>
      <c r="C53" s="151"/>
      <c r="D53" s="151"/>
      <c r="E53" s="151"/>
      <c r="F53" s="151"/>
      <c r="G53" s="151"/>
      <c r="H53" s="151"/>
      <c r="I53" s="151"/>
      <c r="J53" s="151"/>
      <c r="K53" s="151"/>
      <c r="L53" s="151"/>
      <c r="M53" s="151"/>
      <c r="N53" s="151"/>
      <c r="O53" s="151"/>
      <c r="P53" s="151"/>
      <c r="Q53" s="151"/>
      <c r="R53" s="151"/>
      <c r="S53" s="72"/>
    </row>
    <row r="54" spans="1:21" ht="114.5" customHeight="1" x14ac:dyDescent="0.2">
      <c r="A54" s="251" t="s">
        <v>168</v>
      </c>
      <c r="B54" s="251"/>
      <c r="C54" s="251"/>
      <c r="D54" s="251"/>
      <c r="E54" s="251"/>
      <c r="F54" s="251"/>
      <c r="G54" s="251"/>
      <c r="H54" s="251"/>
      <c r="I54" s="251"/>
      <c r="J54" s="251"/>
      <c r="K54" s="251"/>
      <c r="L54" s="251"/>
      <c r="M54" s="251"/>
      <c r="N54" s="251"/>
      <c r="O54" s="251"/>
      <c r="P54" s="251"/>
      <c r="Q54" s="251"/>
      <c r="R54" s="251"/>
      <c r="S54" s="27"/>
    </row>
    <row r="55" spans="1:21" ht="70" customHeight="1" x14ac:dyDescent="0.2">
      <c r="A55" s="218"/>
      <c r="B55" s="218"/>
      <c r="C55" s="218"/>
      <c r="D55" s="218"/>
      <c r="E55" s="218"/>
      <c r="F55" s="218"/>
      <c r="G55" s="218"/>
      <c r="H55" s="218"/>
      <c r="I55" s="218"/>
      <c r="J55" s="218"/>
      <c r="K55" s="218"/>
      <c r="L55" s="218"/>
      <c r="M55" s="218"/>
      <c r="N55" s="218"/>
      <c r="O55" s="165"/>
      <c r="P55" s="163"/>
      <c r="R55" s="218"/>
      <c r="S55" s="27"/>
    </row>
    <row r="56" spans="1:21" s="245" customFormat="1" x14ac:dyDescent="0.2">
      <c r="A56" s="154"/>
      <c r="B56" s="154"/>
      <c r="C56" s="154"/>
      <c r="D56" s="154"/>
      <c r="E56" s="154"/>
      <c r="F56" s="154"/>
      <c r="G56" s="154"/>
      <c r="H56" s="154"/>
      <c r="I56" s="154"/>
      <c r="J56" s="154"/>
      <c r="K56" s="155"/>
      <c r="L56" s="155"/>
      <c r="M56" s="156"/>
      <c r="N56" s="156"/>
      <c r="O56" s="156"/>
      <c r="P56" s="156"/>
      <c r="Q56" s="156"/>
      <c r="R56" s="156"/>
      <c r="S56" s="157"/>
      <c r="U56" s="228"/>
    </row>
    <row r="57" spans="1:21" s="245" customFormat="1" x14ac:dyDescent="0.2">
      <c r="A57" s="158"/>
      <c r="B57" s="158"/>
      <c r="C57" s="159"/>
      <c r="D57" s="159"/>
      <c r="E57" s="159"/>
      <c r="F57" s="159"/>
      <c r="G57" s="159"/>
      <c r="H57" s="159"/>
      <c r="I57" s="159"/>
      <c r="J57" s="159"/>
      <c r="K57" s="159"/>
      <c r="L57" s="159"/>
      <c r="M57" s="159"/>
      <c r="N57" s="159"/>
      <c r="O57" s="159"/>
      <c r="P57" s="159"/>
      <c r="Q57" s="159"/>
      <c r="R57" s="159"/>
      <c r="S57" s="160"/>
      <c r="U57" s="228"/>
    </row>
    <row r="58" spans="1:21" s="245" customFormat="1" x14ac:dyDescent="0.2">
      <c r="A58" s="159"/>
      <c r="B58" s="159"/>
      <c r="C58" s="159"/>
      <c r="D58" s="159"/>
      <c r="E58" s="159"/>
      <c r="F58" s="159"/>
      <c r="G58" s="159"/>
      <c r="H58" s="159"/>
      <c r="I58" s="159"/>
      <c r="J58" s="159"/>
      <c r="K58" s="159"/>
      <c r="L58" s="159"/>
      <c r="M58" s="159"/>
      <c r="N58" s="159"/>
      <c r="O58" s="159"/>
      <c r="P58" s="159"/>
      <c r="Q58" s="159"/>
      <c r="R58" s="159"/>
      <c r="S58" s="160"/>
      <c r="U58" s="228"/>
    </row>
    <row r="59" spans="1:21" s="245" customFormat="1" x14ac:dyDescent="0.2">
      <c r="A59" s="159"/>
      <c r="B59" s="159"/>
      <c r="C59" s="159"/>
      <c r="D59" s="159"/>
      <c r="E59" s="159"/>
      <c r="F59" s="159"/>
      <c r="G59" s="159"/>
      <c r="H59" s="159"/>
      <c r="I59" s="159"/>
      <c r="J59" s="159"/>
      <c r="K59" s="159"/>
      <c r="L59" s="159"/>
      <c r="M59" s="159"/>
      <c r="N59" s="159"/>
      <c r="O59" s="159"/>
      <c r="P59" s="159"/>
      <c r="Q59" s="159"/>
      <c r="R59" s="159"/>
      <c r="S59" s="160"/>
      <c r="U59" s="228"/>
    </row>
    <row r="60" spans="1:21" s="245" customFormat="1" x14ac:dyDescent="0.2">
      <c r="A60" s="159"/>
      <c r="B60" s="159"/>
      <c r="C60" s="159"/>
      <c r="D60" s="159"/>
      <c r="E60" s="159"/>
      <c r="F60" s="159"/>
      <c r="G60" s="159"/>
      <c r="H60" s="159"/>
      <c r="I60" s="159"/>
      <c r="J60" s="159"/>
      <c r="K60" s="159"/>
      <c r="L60" s="159"/>
      <c r="M60" s="159"/>
      <c r="N60" s="159"/>
      <c r="O60" s="159"/>
      <c r="P60" s="159"/>
      <c r="Q60" s="159"/>
      <c r="R60" s="159"/>
      <c r="S60" s="160"/>
      <c r="U60" s="228"/>
    </row>
    <row r="61" spans="1:21" s="245" customFormat="1" x14ac:dyDescent="0.2">
      <c r="A61" s="159"/>
      <c r="B61" s="159"/>
      <c r="C61" s="159"/>
      <c r="D61" s="159"/>
      <c r="E61" s="159"/>
      <c r="F61" s="159"/>
      <c r="G61" s="159"/>
      <c r="H61" s="159"/>
      <c r="I61" s="159"/>
      <c r="J61" s="159"/>
      <c r="K61" s="159"/>
      <c r="L61" s="159"/>
      <c r="M61" s="159"/>
      <c r="N61" s="159"/>
      <c r="O61" s="159"/>
      <c r="P61" s="159"/>
      <c r="Q61" s="159"/>
      <c r="R61" s="159"/>
      <c r="S61" s="160"/>
      <c r="U61" s="228"/>
    </row>
    <row r="62" spans="1:21" s="245" customFormat="1" x14ac:dyDescent="0.2">
      <c r="A62" s="159"/>
      <c r="B62" s="159"/>
      <c r="C62" s="159"/>
      <c r="D62" s="159"/>
      <c r="E62" s="159"/>
      <c r="F62" s="159"/>
      <c r="G62" s="159"/>
      <c r="H62" s="159"/>
      <c r="I62" s="159"/>
      <c r="J62" s="159"/>
      <c r="K62" s="159"/>
      <c r="L62" s="159"/>
      <c r="M62" s="159"/>
      <c r="N62" s="159"/>
      <c r="O62" s="159"/>
      <c r="P62" s="159"/>
      <c r="Q62" s="159"/>
      <c r="R62" s="159"/>
      <c r="S62" s="160"/>
      <c r="U62" s="228"/>
    </row>
    <row r="63" spans="1:21" s="245" customFormat="1" x14ac:dyDescent="0.2">
      <c r="A63" s="159"/>
      <c r="B63" s="159"/>
      <c r="C63" s="159"/>
      <c r="D63" s="159"/>
      <c r="E63" s="159"/>
      <c r="F63" s="159"/>
      <c r="G63" s="159"/>
      <c r="H63" s="159"/>
      <c r="I63" s="159"/>
      <c r="J63" s="159"/>
      <c r="K63" s="159"/>
      <c r="L63" s="159"/>
      <c r="M63" s="159"/>
      <c r="N63" s="159"/>
      <c r="O63" s="159"/>
      <c r="P63" s="159"/>
      <c r="Q63" s="159"/>
      <c r="R63" s="159"/>
      <c r="S63" s="160"/>
      <c r="U63" s="228"/>
    </row>
    <row r="64" spans="1:21" s="245" customFormat="1" x14ac:dyDescent="0.2">
      <c r="A64" s="159"/>
      <c r="B64" s="159"/>
      <c r="C64" s="159"/>
      <c r="D64" s="159"/>
      <c r="E64" s="159"/>
      <c r="F64" s="159"/>
      <c r="G64" s="159"/>
      <c r="H64" s="159"/>
      <c r="I64" s="159"/>
      <c r="J64" s="159"/>
      <c r="K64" s="159"/>
      <c r="L64" s="159"/>
      <c r="M64" s="159"/>
      <c r="N64" s="159"/>
      <c r="O64" s="159"/>
      <c r="P64" s="159"/>
      <c r="Q64" s="159"/>
      <c r="R64" s="159"/>
      <c r="S64" s="160"/>
      <c r="U64" s="228"/>
    </row>
    <row r="65" spans="1:21" s="245" customFormat="1" x14ac:dyDescent="0.2">
      <c r="A65" s="159"/>
      <c r="B65" s="159"/>
      <c r="C65" s="159"/>
      <c r="D65" s="159"/>
      <c r="E65" s="159"/>
      <c r="F65" s="159"/>
      <c r="G65" s="159"/>
      <c r="H65" s="159"/>
      <c r="I65" s="159"/>
      <c r="J65" s="159"/>
      <c r="K65" s="159"/>
      <c r="L65" s="159"/>
      <c r="M65" s="159"/>
      <c r="N65" s="159"/>
      <c r="O65" s="159"/>
      <c r="P65" s="159"/>
      <c r="Q65" s="159"/>
      <c r="R65" s="159"/>
      <c r="S65" s="160"/>
      <c r="U65" s="228"/>
    </row>
    <row r="66" spans="1:21" s="245" customFormat="1" x14ac:dyDescent="0.2">
      <c r="A66" s="159"/>
      <c r="B66" s="159"/>
      <c r="C66" s="159"/>
      <c r="D66" s="159"/>
      <c r="E66" s="159"/>
      <c r="F66" s="159"/>
      <c r="G66" s="159"/>
      <c r="H66" s="159"/>
      <c r="I66" s="159"/>
      <c r="J66" s="159"/>
      <c r="K66" s="159"/>
      <c r="L66" s="159"/>
      <c r="M66" s="159"/>
      <c r="N66" s="159"/>
      <c r="O66" s="159"/>
      <c r="P66" s="159"/>
      <c r="Q66" s="159"/>
      <c r="R66" s="159"/>
      <c r="S66" s="160"/>
      <c r="U66" s="228"/>
    </row>
    <row r="67" spans="1:21" s="245" customFormat="1" x14ac:dyDescent="0.2">
      <c r="A67" s="159"/>
      <c r="B67" s="159"/>
      <c r="C67" s="159"/>
      <c r="D67" s="159"/>
      <c r="E67" s="159"/>
      <c r="F67" s="159"/>
      <c r="G67" s="159"/>
      <c r="H67" s="159"/>
      <c r="I67" s="159"/>
      <c r="J67" s="159"/>
      <c r="K67" s="159"/>
      <c r="L67" s="159"/>
      <c r="M67" s="159"/>
      <c r="N67" s="159"/>
      <c r="O67" s="159"/>
      <c r="P67" s="159"/>
      <c r="Q67" s="159"/>
      <c r="R67" s="159"/>
      <c r="S67" s="160"/>
      <c r="U67" s="228"/>
    </row>
    <row r="68" spans="1:21" s="245" customFormat="1" x14ac:dyDescent="0.2">
      <c r="A68" s="159"/>
      <c r="B68" s="159"/>
      <c r="C68" s="159"/>
      <c r="D68" s="159"/>
      <c r="E68" s="159"/>
      <c r="F68" s="159"/>
      <c r="G68" s="159"/>
      <c r="H68" s="159"/>
      <c r="I68" s="159"/>
      <c r="J68" s="159"/>
      <c r="K68" s="159"/>
      <c r="L68" s="159"/>
      <c r="M68" s="159"/>
      <c r="N68" s="159"/>
      <c r="O68" s="159"/>
      <c r="P68" s="159"/>
      <c r="Q68" s="159"/>
      <c r="R68" s="159"/>
      <c r="S68" s="160"/>
      <c r="U68" s="228"/>
    </row>
    <row r="69" spans="1:21" s="245" customFormat="1" x14ac:dyDescent="0.2">
      <c r="A69" s="159"/>
      <c r="B69" s="159"/>
      <c r="C69" s="159"/>
      <c r="D69" s="159"/>
      <c r="E69" s="159"/>
      <c r="F69" s="159"/>
      <c r="G69" s="159"/>
      <c r="H69" s="159"/>
      <c r="I69" s="159"/>
      <c r="J69" s="159"/>
      <c r="K69" s="159"/>
      <c r="L69" s="159"/>
      <c r="M69" s="159"/>
      <c r="N69" s="159"/>
      <c r="O69" s="159"/>
      <c r="P69" s="159"/>
      <c r="Q69" s="159"/>
      <c r="R69" s="159"/>
      <c r="S69" s="160"/>
      <c r="U69" s="228"/>
    </row>
    <row r="70" spans="1:21" s="245" customFormat="1" x14ac:dyDescent="0.2">
      <c r="A70" s="159"/>
      <c r="B70" s="159"/>
      <c r="C70" s="159"/>
      <c r="D70" s="159"/>
      <c r="E70" s="159"/>
      <c r="F70" s="159"/>
      <c r="G70" s="159"/>
      <c r="H70" s="159"/>
      <c r="I70" s="159"/>
      <c r="J70" s="159"/>
      <c r="K70" s="159"/>
      <c r="L70" s="159"/>
      <c r="M70" s="159"/>
      <c r="N70" s="159"/>
      <c r="O70" s="159"/>
      <c r="P70" s="159"/>
      <c r="Q70" s="159"/>
      <c r="R70" s="159"/>
      <c r="S70" s="160"/>
      <c r="U70" s="228"/>
    </row>
    <row r="71" spans="1:21" s="245" customFormat="1" x14ac:dyDescent="0.2">
      <c r="A71" s="159"/>
      <c r="B71" s="159"/>
      <c r="C71" s="159"/>
      <c r="D71" s="159"/>
      <c r="E71" s="159"/>
      <c r="F71" s="159"/>
      <c r="G71" s="159"/>
      <c r="H71" s="159"/>
      <c r="I71" s="159"/>
      <c r="J71" s="159"/>
      <c r="K71" s="159"/>
      <c r="L71" s="159"/>
      <c r="M71" s="159"/>
      <c r="N71" s="159"/>
      <c r="O71" s="159"/>
      <c r="P71" s="159"/>
      <c r="Q71" s="159"/>
      <c r="R71" s="159"/>
      <c r="S71" s="160"/>
      <c r="U71" s="228"/>
    </row>
    <row r="72" spans="1:21" s="245" customFormat="1" x14ac:dyDescent="0.2">
      <c r="A72" s="159"/>
      <c r="B72" s="159"/>
      <c r="C72" s="159"/>
      <c r="D72" s="159"/>
      <c r="E72" s="159"/>
      <c r="F72" s="159"/>
      <c r="G72" s="159"/>
      <c r="H72" s="159"/>
      <c r="I72" s="159"/>
      <c r="J72" s="159"/>
      <c r="K72" s="159"/>
      <c r="L72" s="159"/>
      <c r="M72" s="159"/>
      <c r="N72" s="159"/>
      <c r="O72" s="159"/>
      <c r="P72" s="159"/>
      <c r="Q72" s="159"/>
      <c r="R72" s="159"/>
      <c r="S72" s="160"/>
      <c r="U72" s="228"/>
    </row>
    <row r="73" spans="1:21" s="245" customFormat="1" x14ac:dyDescent="0.2">
      <c r="A73" s="159"/>
      <c r="B73" s="159"/>
      <c r="C73" s="159"/>
      <c r="D73" s="159"/>
      <c r="E73" s="159"/>
      <c r="F73" s="159"/>
      <c r="G73" s="159"/>
      <c r="H73" s="159"/>
      <c r="I73" s="159"/>
      <c r="J73" s="159"/>
      <c r="K73" s="159"/>
      <c r="L73" s="159"/>
      <c r="M73" s="159"/>
      <c r="N73" s="159"/>
      <c r="O73" s="159"/>
      <c r="P73" s="159"/>
      <c r="Q73" s="159"/>
      <c r="R73" s="159"/>
      <c r="S73" s="160"/>
      <c r="U73" s="228"/>
    </row>
    <row r="74" spans="1:21" s="245" customFormat="1" x14ac:dyDescent="0.2">
      <c r="A74" s="159"/>
      <c r="B74" s="159"/>
      <c r="C74" s="159"/>
      <c r="D74" s="159"/>
      <c r="E74" s="159"/>
      <c r="F74" s="159"/>
      <c r="G74" s="159"/>
      <c r="H74" s="159"/>
      <c r="I74" s="159"/>
      <c r="J74" s="159"/>
      <c r="K74" s="159"/>
      <c r="L74" s="159"/>
      <c r="M74" s="159"/>
      <c r="N74" s="159"/>
      <c r="O74" s="159"/>
      <c r="P74" s="159"/>
      <c r="Q74" s="159"/>
      <c r="R74" s="159"/>
      <c r="S74" s="160"/>
      <c r="U74" s="228"/>
    </row>
    <row r="75" spans="1:21" s="245" customFormat="1" x14ac:dyDescent="0.2">
      <c r="A75" s="159"/>
      <c r="B75" s="159"/>
      <c r="C75" s="159"/>
      <c r="D75" s="159"/>
      <c r="E75" s="159"/>
      <c r="F75" s="159"/>
      <c r="G75" s="159"/>
      <c r="H75" s="159"/>
      <c r="I75" s="159"/>
      <c r="J75" s="159"/>
      <c r="K75" s="159"/>
      <c r="L75" s="159"/>
      <c r="M75" s="159"/>
      <c r="N75" s="159"/>
      <c r="O75" s="159"/>
      <c r="P75" s="159"/>
      <c r="Q75" s="159"/>
      <c r="R75" s="159"/>
      <c r="S75" s="160"/>
      <c r="U75" s="228"/>
    </row>
    <row r="76" spans="1:21" s="245" customFormat="1" x14ac:dyDescent="0.2">
      <c r="A76" s="159"/>
      <c r="B76" s="159"/>
      <c r="C76" s="159"/>
      <c r="D76" s="159"/>
      <c r="E76" s="159"/>
      <c r="F76" s="159"/>
      <c r="G76" s="159"/>
      <c r="H76" s="159"/>
      <c r="I76" s="159"/>
      <c r="J76" s="159"/>
      <c r="K76" s="159"/>
      <c r="L76" s="159"/>
      <c r="M76" s="159"/>
      <c r="N76" s="159"/>
      <c r="O76" s="159"/>
      <c r="P76" s="159"/>
      <c r="Q76" s="159"/>
      <c r="R76" s="159"/>
      <c r="S76" s="160"/>
      <c r="U76" s="228"/>
    </row>
    <row r="77" spans="1:21" s="245" customFormat="1" x14ac:dyDescent="0.2">
      <c r="A77" s="159"/>
      <c r="B77" s="159"/>
      <c r="C77" s="159"/>
      <c r="D77" s="159"/>
      <c r="E77" s="159"/>
      <c r="F77" s="159"/>
      <c r="G77" s="159"/>
      <c r="H77" s="159"/>
      <c r="I77" s="159"/>
      <c r="J77" s="159"/>
      <c r="K77" s="159"/>
      <c r="L77" s="159"/>
      <c r="M77" s="159"/>
      <c r="N77" s="159"/>
      <c r="O77" s="159"/>
      <c r="P77" s="159"/>
      <c r="Q77" s="159"/>
      <c r="R77" s="159"/>
      <c r="S77" s="160"/>
      <c r="U77" s="228"/>
    </row>
    <row r="78" spans="1:21" s="245" customFormat="1" x14ac:dyDescent="0.2">
      <c r="A78" s="159"/>
      <c r="B78" s="159"/>
      <c r="C78" s="159"/>
      <c r="D78" s="159"/>
      <c r="E78" s="159"/>
      <c r="F78" s="159"/>
      <c r="G78" s="159"/>
      <c r="H78" s="159"/>
      <c r="I78" s="159"/>
      <c r="J78" s="159"/>
      <c r="K78" s="159"/>
      <c r="L78" s="159"/>
      <c r="M78" s="159"/>
      <c r="N78" s="159"/>
      <c r="O78" s="159"/>
      <c r="P78" s="159"/>
      <c r="Q78" s="159"/>
      <c r="R78" s="159"/>
      <c r="S78" s="160"/>
      <c r="U78" s="228"/>
    </row>
    <row r="79" spans="1:21" s="245" customFormat="1" x14ac:dyDescent="0.2">
      <c r="A79" s="159"/>
      <c r="B79" s="159"/>
      <c r="C79" s="159"/>
      <c r="D79" s="159"/>
      <c r="E79" s="159"/>
      <c r="F79" s="159"/>
      <c r="G79" s="159"/>
      <c r="H79" s="159"/>
      <c r="I79" s="159"/>
      <c r="J79" s="159"/>
      <c r="K79" s="159"/>
      <c r="L79" s="159"/>
      <c r="M79" s="159"/>
      <c r="N79" s="159"/>
      <c r="O79" s="159"/>
      <c r="P79" s="159"/>
      <c r="Q79" s="159"/>
      <c r="R79" s="159"/>
      <c r="S79" s="160"/>
      <c r="U79" s="228"/>
    </row>
    <row r="80" spans="1:21" s="245" customFormat="1" x14ac:dyDescent="0.2">
      <c r="A80" s="159"/>
      <c r="B80" s="159"/>
      <c r="C80" s="159"/>
      <c r="D80" s="159"/>
      <c r="E80" s="159"/>
      <c r="F80" s="159"/>
      <c r="G80" s="159"/>
      <c r="H80" s="159"/>
      <c r="I80" s="159"/>
      <c r="J80" s="159"/>
      <c r="K80" s="159"/>
      <c r="L80" s="159"/>
      <c r="M80" s="159"/>
      <c r="N80" s="159"/>
      <c r="O80" s="159"/>
      <c r="P80" s="159"/>
      <c r="Q80" s="159"/>
      <c r="R80" s="159"/>
      <c r="S80" s="160"/>
      <c r="U80" s="228"/>
    </row>
    <row r="81" spans="1:21" s="245" customFormat="1" x14ac:dyDescent="0.2">
      <c r="A81" s="159"/>
      <c r="B81" s="159"/>
      <c r="C81" s="159"/>
      <c r="D81" s="159"/>
      <c r="E81" s="159"/>
      <c r="F81" s="159"/>
      <c r="G81" s="159"/>
      <c r="H81" s="159"/>
      <c r="I81" s="159"/>
      <c r="J81" s="159"/>
      <c r="K81" s="159"/>
      <c r="L81" s="159"/>
      <c r="M81" s="159"/>
      <c r="N81" s="159"/>
      <c r="O81" s="159"/>
      <c r="P81" s="159"/>
      <c r="Q81" s="159"/>
      <c r="R81" s="159"/>
      <c r="S81" s="160"/>
      <c r="U81" s="228"/>
    </row>
    <row r="82" spans="1:21" s="245" customFormat="1" x14ac:dyDescent="0.2">
      <c r="A82" s="159"/>
      <c r="B82" s="159"/>
      <c r="C82" s="159"/>
      <c r="D82" s="159"/>
      <c r="E82" s="159"/>
      <c r="F82" s="159"/>
      <c r="G82" s="159"/>
      <c r="H82" s="159"/>
      <c r="I82" s="159"/>
      <c r="J82" s="159"/>
      <c r="K82" s="159"/>
      <c r="L82" s="159"/>
      <c r="M82" s="159"/>
      <c r="N82" s="159"/>
      <c r="O82" s="159"/>
      <c r="P82" s="159"/>
      <c r="Q82" s="159"/>
      <c r="R82" s="159"/>
      <c r="S82" s="160"/>
      <c r="U82" s="228"/>
    </row>
    <row r="83" spans="1:21" s="245" customFormat="1" x14ac:dyDescent="0.2">
      <c r="A83" s="159"/>
      <c r="B83" s="159"/>
      <c r="C83" s="159"/>
      <c r="D83" s="159"/>
      <c r="E83" s="159"/>
      <c r="F83" s="159"/>
      <c r="G83" s="159"/>
      <c r="H83" s="159"/>
      <c r="I83" s="159"/>
      <c r="J83" s="159"/>
      <c r="K83" s="159"/>
      <c r="L83" s="159"/>
      <c r="M83" s="159"/>
      <c r="N83" s="159"/>
      <c r="O83" s="159"/>
      <c r="P83" s="159"/>
      <c r="Q83" s="159"/>
      <c r="R83" s="159"/>
      <c r="S83" s="160"/>
      <c r="U83" s="228"/>
    </row>
    <row r="84" spans="1:21" s="245" customFormat="1" x14ac:dyDescent="0.2">
      <c r="A84" s="159"/>
      <c r="B84" s="159"/>
      <c r="C84" s="159"/>
      <c r="D84" s="159"/>
      <c r="E84" s="159"/>
      <c r="F84" s="159"/>
      <c r="G84" s="159"/>
      <c r="H84" s="159"/>
      <c r="I84" s="159"/>
      <c r="J84" s="159"/>
      <c r="K84" s="159"/>
      <c r="L84" s="159"/>
      <c r="M84" s="159"/>
      <c r="N84" s="159"/>
      <c r="O84" s="159"/>
      <c r="P84" s="159"/>
      <c r="Q84" s="159"/>
      <c r="R84" s="159"/>
      <c r="S84" s="160"/>
      <c r="U84" s="228"/>
    </row>
    <row r="85" spans="1:21" s="245" customFormat="1" x14ac:dyDescent="0.2">
      <c r="A85" s="159"/>
      <c r="B85" s="159"/>
      <c r="C85" s="159"/>
      <c r="D85" s="159"/>
      <c r="E85" s="159"/>
      <c r="F85" s="159"/>
      <c r="G85" s="159"/>
      <c r="H85" s="159"/>
      <c r="I85" s="159"/>
      <c r="J85" s="159"/>
      <c r="K85" s="159"/>
      <c r="L85" s="159"/>
      <c r="M85" s="159"/>
      <c r="N85" s="159"/>
      <c r="O85" s="159"/>
      <c r="P85" s="159"/>
      <c r="Q85" s="159"/>
      <c r="R85" s="159"/>
      <c r="S85" s="160"/>
      <c r="U85" s="228"/>
    </row>
    <row r="86" spans="1:21" s="245" customFormat="1" x14ac:dyDescent="0.2">
      <c r="A86" s="159"/>
      <c r="B86" s="159"/>
      <c r="C86" s="159"/>
      <c r="D86" s="159"/>
      <c r="E86" s="159"/>
      <c r="F86" s="159"/>
      <c r="G86" s="159"/>
      <c r="H86" s="159"/>
      <c r="I86" s="159"/>
      <c r="J86" s="159"/>
      <c r="K86" s="159"/>
      <c r="L86" s="159"/>
      <c r="M86" s="159"/>
      <c r="N86" s="159"/>
      <c r="O86" s="159"/>
      <c r="P86" s="159"/>
      <c r="Q86" s="159"/>
      <c r="R86" s="159"/>
      <c r="S86" s="160"/>
      <c r="U86" s="228"/>
    </row>
    <row r="87" spans="1:21" s="245" customFormat="1" x14ac:dyDescent="0.2">
      <c r="A87" s="159"/>
      <c r="B87" s="159"/>
      <c r="C87" s="159"/>
      <c r="D87" s="159"/>
      <c r="E87" s="159"/>
      <c r="F87" s="159"/>
      <c r="G87" s="159"/>
      <c r="H87" s="159"/>
      <c r="I87" s="159"/>
      <c r="J87" s="159"/>
      <c r="K87" s="159"/>
      <c r="L87" s="159"/>
      <c r="M87" s="159"/>
      <c r="N87" s="159"/>
      <c r="O87" s="159"/>
      <c r="P87" s="159"/>
      <c r="Q87" s="159"/>
      <c r="R87" s="159"/>
      <c r="S87" s="160"/>
      <c r="U87" s="228"/>
    </row>
    <row r="88" spans="1:21" s="245" customFormat="1" x14ac:dyDescent="0.2">
      <c r="A88" s="159"/>
      <c r="B88" s="159"/>
      <c r="C88" s="159"/>
      <c r="D88" s="159"/>
      <c r="E88" s="159"/>
      <c r="F88" s="159"/>
      <c r="G88" s="159"/>
      <c r="H88" s="159"/>
      <c r="I88" s="159"/>
      <c r="J88" s="159"/>
      <c r="K88" s="159"/>
      <c r="L88" s="159"/>
      <c r="M88" s="159"/>
      <c r="N88" s="159"/>
      <c r="O88" s="159"/>
      <c r="P88" s="159"/>
      <c r="Q88" s="159"/>
      <c r="R88" s="159"/>
      <c r="S88" s="160"/>
      <c r="U88" s="228"/>
    </row>
    <row r="89" spans="1:21" s="245" customFormat="1" x14ac:dyDescent="0.2">
      <c r="A89" s="159"/>
      <c r="B89" s="159"/>
      <c r="C89" s="159"/>
      <c r="D89" s="159"/>
      <c r="E89" s="159"/>
      <c r="F89" s="159"/>
      <c r="G89" s="159"/>
      <c r="H89" s="159"/>
      <c r="I89" s="159"/>
      <c r="J89" s="159"/>
      <c r="K89" s="159"/>
      <c r="L89" s="159"/>
      <c r="M89" s="159"/>
      <c r="N89" s="159"/>
      <c r="O89" s="159"/>
      <c r="P89" s="159"/>
      <c r="Q89" s="159"/>
      <c r="R89" s="159"/>
      <c r="S89" s="160"/>
      <c r="U89" s="228"/>
    </row>
    <row r="90" spans="1:21" s="245" customFormat="1" x14ac:dyDescent="0.2">
      <c r="A90" s="159"/>
      <c r="B90" s="159"/>
      <c r="C90" s="159"/>
      <c r="D90" s="159"/>
      <c r="E90" s="159"/>
      <c r="F90" s="159"/>
      <c r="G90" s="159"/>
      <c r="H90" s="159"/>
      <c r="I90" s="159"/>
      <c r="J90" s="159"/>
      <c r="K90" s="159"/>
      <c r="L90" s="159"/>
      <c r="M90" s="159"/>
      <c r="N90" s="159"/>
      <c r="O90" s="159"/>
      <c r="P90" s="159"/>
      <c r="Q90" s="159"/>
      <c r="R90" s="159"/>
      <c r="S90" s="160"/>
      <c r="U90" s="228"/>
    </row>
    <row r="91" spans="1:21" s="245" customFormat="1" x14ac:dyDescent="0.2">
      <c r="A91" s="159"/>
      <c r="B91" s="159"/>
      <c r="C91" s="159"/>
      <c r="D91" s="159"/>
      <c r="E91" s="159"/>
      <c r="F91" s="159"/>
      <c r="G91" s="159"/>
      <c r="H91" s="159"/>
      <c r="I91" s="159"/>
      <c r="J91" s="159"/>
      <c r="K91" s="159"/>
      <c r="L91" s="159"/>
      <c r="M91" s="159"/>
      <c r="N91" s="159"/>
      <c r="O91" s="159"/>
      <c r="P91" s="159"/>
      <c r="Q91" s="159"/>
      <c r="R91" s="159"/>
      <c r="S91" s="160"/>
      <c r="U91" s="228"/>
    </row>
    <row r="92" spans="1:21" s="245" customFormat="1" x14ac:dyDescent="0.2">
      <c r="A92" s="159"/>
      <c r="B92" s="159"/>
      <c r="C92" s="159"/>
      <c r="D92" s="159"/>
      <c r="E92" s="159"/>
      <c r="F92" s="159"/>
      <c r="G92" s="159"/>
      <c r="H92" s="159"/>
      <c r="I92" s="159"/>
      <c r="J92" s="159"/>
      <c r="K92" s="159"/>
      <c r="L92" s="159"/>
      <c r="M92" s="159"/>
      <c r="N92" s="159"/>
      <c r="O92" s="159"/>
      <c r="P92" s="159"/>
      <c r="Q92" s="159"/>
      <c r="R92" s="159"/>
      <c r="S92" s="160"/>
      <c r="U92" s="228"/>
    </row>
    <row r="93" spans="1:21" s="245" customFormat="1" x14ac:dyDescent="0.2">
      <c r="A93" s="159"/>
      <c r="B93" s="159"/>
      <c r="C93" s="159"/>
      <c r="D93" s="159"/>
      <c r="E93" s="159"/>
      <c r="F93" s="159"/>
      <c r="G93" s="159"/>
      <c r="H93" s="159"/>
      <c r="I93" s="159"/>
      <c r="J93" s="159"/>
      <c r="K93" s="159"/>
      <c r="L93" s="159"/>
      <c r="M93" s="159"/>
      <c r="N93" s="159"/>
      <c r="O93" s="159"/>
      <c r="P93" s="159"/>
      <c r="Q93" s="159"/>
      <c r="R93" s="159"/>
      <c r="S93" s="160"/>
      <c r="U93" s="228"/>
    </row>
    <row r="94" spans="1:21" s="245" customFormat="1" x14ac:dyDescent="0.2">
      <c r="A94" s="159"/>
      <c r="B94" s="159"/>
      <c r="C94" s="159"/>
      <c r="D94" s="159"/>
      <c r="E94" s="159"/>
      <c r="F94" s="159"/>
      <c r="G94" s="159"/>
      <c r="H94" s="159"/>
      <c r="I94" s="159"/>
      <c r="J94" s="159"/>
      <c r="K94" s="159"/>
      <c r="L94" s="159"/>
      <c r="M94" s="159"/>
      <c r="N94" s="159"/>
      <c r="O94" s="159"/>
      <c r="P94" s="159"/>
      <c r="Q94" s="159"/>
      <c r="R94" s="159"/>
      <c r="S94" s="160"/>
      <c r="U94" s="228"/>
    </row>
    <row r="95" spans="1:21" s="245" customFormat="1" x14ac:dyDescent="0.2">
      <c r="A95" s="159"/>
      <c r="B95" s="159"/>
      <c r="C95" s="159"/>
      <c r="D95" s="159"/>
      <c r="E95" s="159"/>
      <c r="F95" s="159"/>
      <c r="G95" s="159"/>
      <c r="H95" s="159"/>
      <c r="I95" s="159"/>
      <c r="J95" s="159"/>
      <c r="K95" s="159"/>
      <c r="L95" s="159"/>
      <c r="M95" s="159"/>
      <c r="N95" s="159"/>
      <c r="O95" s="159"/>
      <c r="P95" s="159"/>
      <c r="Q95" s="159"/>
      <c r="R95" s="159"/>
      <c r="S95" s="160"/>
      <c r="U95" s="228"/>
    </row>
    <row r="96" spans="1:21" s="245" customFormat="1" x14ac:dyDescent="0.2">
      <c r="A96" s="159"/>
      <c r="B96" s="159"/>
      <c r="C96" s="159"/>
      <c r="D96" s="159"/>
      <c r="E96" s="159"/>
      <c r="F96" s="159"/>
      <c r="G96" s="159"/>
      <c r="H96" s="159"/>
      <c r="I96" s="159"/>
      <c r="J96" s="159"/>
      <c r="K96" s="159"/>
      <c r="L96" s="159"/>
      <c r="M96" s="159"/>
      <c r="N96" s="159"/>
      <c r="O96" s="159"/>
      <c r="P96" s="159"/>
      <c r="Q96" s="159"/>
      <c r="R96" s="159"/>
      <c r="S96" s="160"/>
      <c r="U96" s="228"/>
    </row>
    <row r="97" spans="1:21" s="245" customFormat="1" x14ac:dyDescent="0.2">
      <c r="A97" s="159"/>
      <c r="B97" s="159"/>
      <c r="C97" s="159"/>
      <c r="D97" s="159"/>
      <c r="E97" s="159"/>
      <c r="F97" s="159"/>
      <c r="G97" s="159"/>
      <c r="H97" s="159"/>
      <c r="I97" s="159"/>
      <c r="J97" s="159"/>
      <c r="K97" s="159"/>
      <c r="L97" s="159"/>
      <c r="M97" s="159"/>
      <c r="N97" s="159"/>
      <c r="O97" s="159"/>
      <c r="P97" s="159"/>
      <c r="Q97" s="159"/>
      <c r="R97" s="159"/>
      <c r="S97" s="160"/>
      <c r="U97" s="228"/>
    </row>
    <row r="98" spans="1:21" s="245" customFormat="1" x14ac:dyDescent="0.2">
      <c r="A98" s="159"/>
      <c r="B98" s="159"/>
      <c r="C98" s="159"/>
      <c r="D98" s="159"/>
      <c r="E98" s="159"/>
      <c r="F98" s="159"/>
      <c r="G98" s="159"/>
      <c r="H98" s="159"/>
      <c r="I98" s="159"/>
      <c r="J98" s="159"/>
      <c r="K98" s="159"/>
      <c r="L98" s="159"/>
      <c r="M98" s="159"/>
      <c r="N98" s="159"/>
      <c r="O98" s="159"/>
      <c r="P98" s="159"/>
      <c r="Q98" s="159"/>
      <c r="R98" s="159"/>
      <c r="S98" s="160"/>
      <c r="U98" s="228"/>
    </row>
    <row r="99" spans="1:21" s="245" customFormat="1" x14ac:dyDescent="0.2">
      <c r="A99" s="159"/>
      <c r="B99" s="159"/>
      <c r="C99" s="159"/>
      <c r="D99" s="159"/>
      <c r="E99" s="159"/>
      <c r="F99" s="159"/>
      <c r="G99" s="159"/>
      <c r="H99" s="159"/>
      <c r="I99" s="159"/>
      <c r="J99" s="159"/>
      <c r="K99" s="159"/>
      <c r="L99" s="159"/>
      <c r="M99" s="159"/>
      <c r="N99" s="159"/>
      <c r="O99" s="159"/>
      <c r="P99" s="159"/>
      <c r="Q99" s="159"/>
      <c r="R99" s="159"/>
      <c r="S99" s="160"/>
      <c r="U99" s="228"/>
    </row>
    <row r="100" spans="1:21" s="245" customFormat="1" x14ac:dyDescent="0.2">
      <c r="A100" s="159"/>
      <c r="B100" s="159"/>
      <c r="C100" s="159"/>
      <c r="D100" s="159"/>
      <c r="E100" s="159"/>
      <c r="F100" s="159"/>
      <c r="G100" s="159"/>
      <c r="H100" s="159"/>
      <c r="I100" s="159"/>
      <c r="J100" s="159"/>
      <c r="K100" s="159"/>
      <c r="L100" s="159"/>
      <c r="M100" s="159"/>
      <c r="N100" s="159"/>
      <c r="O100" s="159"/>
      <c r="P100" s="159"/>
      <c r="Q100" s="159"/>
      <c r="R100" s="159"/>
      <c r="S100" s="160"/>
      <c r="U100" s="228"/>
    </row>
    <row r="101" spans="1:21" s="245" customFormat="1" x14ac:dyDescent="0.2">
      <c r="A101" s="159"/>
      <c r="B101" s="159"/>
      <c r="C101" s="159"/>
      <c r="D101" s="159"/>
      <c r="E101" s="159"/>
      <c r="F101" s="159"/>
      <c r="G101" s="159"/>
      <c r="H101" s="159"/>
      <c r="I101" s="159"/>
      <c r="J101" s="159"/>
      <c r="K101" s="159"/>
      <c r="L101" s="159"/>
      <c r="M101" s="159"/>
      <c r="N101" s="159"/>
      <c r="O101" s="159"/>
      <c r="P101" s="159"/>
      <c r="Q101" s="159"/>
      <c r="R101" s="159"/>
      <c r="S101" s="160"/>
      <c r="U101" s="228"/>
    </row>
    <row r="102" spans="1:21" s="245" customFormat="1" x14ac:dyDescent="0.2">
      <c r="A102" s="159"/>
      <c r="B102" s="159"/>
      <c r="C102" s="159"/>
      <c r="D102" s="159"/>
      <c r="E102" s="159"/>
      <c r="F102" s="159"/>
      <c r="G102" s="159"/>
      <c r="H102" s="159"/>
      <c r="I102" s="159"/>
      <c r="J102" s="159"/>
      <c r="K102" s="159"/>
      <c r="L102" s="159"/>
      <c r="M102" s="159"/>
      <c r="N102" s="159"/>
      <c r="O102" s="159"/>
      <c r="P102" s="159"/>
      <c r="Q102" s="159"/>
      <c r="R102" s="159"/>
      <c r="S102" s="160"/>
      <c r="U102" s="228"/>
    </row>
    <row r="103" spans="1:21" s="245" customFormat="1" x14ac:dyDescent="0.2">
      <c r="A103" s="159"/>
      <c r="B103" s="159"/>
      <c r="C103" s="159"/>
      <c r="D103" s="159"/>
      <c r="E103" s="159"/>
      <c r="F103" s="159"/>
      <c r="G103" s="159"/>
      <c r="H103" s="159"/>
      <c r="I103" s="159"/>
      <c r="J103" s="159"/>
      <c r="K103" s="159"/>
      <c r="L103" s="159"/>
      <c r="M103" s="159"/>
      <c r="N103" s="159"/>
      <c r="O103" s="159"/>
      <c r="P103" s="159"/>
      <c r="Q103" s="159"/>
      <c r="R103" s="159"/>
      <c r="S103" s="160"/>
      <c r="U103" s="228"/>
    </row>
    <row r="104" spans="1:21" s="245" customFormat="1" x14ac:dyDescent="0.2">
      <c r="A104" s="159"/>
      <c r="B104" s="159"/>
      <c r="C104" s="159"/>
      <c r="D104" s="159"/>
      <c r="E104" s="159"/>
      <c r="F104" s="159"/>
      <c r="G104" s="159"/>
      <c r="H104" s="159"/>
      <c r="I104" s="159"/>
      <c r="J104" s="159"/>
      <c r="K104" s="159"/>
      <c r="L104" s="159"/>
      <c r="M104" s="159"/>
      <c r="N104" s="159"/>
      <c r="O104" s="159"/>
      <c r="P104" s="159"/>
      <c r="Q104" s="159"/>
      <c r="R104" s="159"/>
      <c r="S104" s="160"/>
      <c r="U104" s="228"/>
    </row>
    <row r="105" spans="1:21" s="245" customFormat="1" x14ac:dyDescent="0.2">
      <c r="A105" s="159"/>
      <c r="B105" s="159"/>
      <c r="C105" s="159"/>
      <c r="D105" s="159"/>
      <c r="E105" s="159"/>
      <c r="F105" s="159"/>
      <c r="G105" s="159"/>
      <c r="H105" s="159"/>
      <c r="I105" s="159"/>
      <c r="J105" s="159"/>
      <c r="K105" s="159"/>
      <c r="L105" s="159"/>
      <c r="M105" s="159"/>
      <c r="N105" s="159"/>
      <c r="O105" s="159"/>
      <c r="P105" s="159"/>
      <c r="Q105" s="159"/>
      <c r="R105" s="159"/>
      <c r="S105" s="160"/>
      <c r="U105" s="228"/>
    </row>
    <row r="106" spans="1:21" s="245" customFormat="1" x14ac:dyDescent="0.2">
      <c r="A106" s="159"/>
      <c r="B106" s="159"/>
      <c r="C106" s="159"/>
      <c r="D106" s="159"/>
      <c r="E106" s="159"/>
      <c r="F106" s="159"/>
      <c r="G106" s="159"/>
      <c r="H106" s="159"/>
      <c r="I106" s="159"/>
      <c r="J106" s="159"/>
      <c r="K106" s="159"/>
      <c r="L106" s="159"/>
      <c r="M106" s="159"/>
      <c r="N106" s="159"/>
      <c r="O106" s="159"/>
      <c r="P106" s="159"/>
      <c r="Q106" s="159"/>
      <c r="R106" s="159"/>
      <c r="S106" s="160"/>
      <c r="U106" s="228"/>
    </row>
    <row r="107" spans="1:21" s="245" customFormat="1" x14ac:dyDescent="0.2">
      <c r="A107" s="159"/>
      <c r="B107" s="159"/>
      <c r="C107" s="159"/>
      <c r="D107" s="159"/>
      <c r="E107" s="159"/>
      <c r="F107" s="159"/>
      <c r="G107" s="159"/>
      <c r="H107" s="159"/>
      <c r="I107" s="159"/>
      <c r="J107" s="159"/>
      <c r="K107" s="159"/>
      <c r="L107" s="159"/>
      <c r="M107" s="159"/>
      <c r="N107" s="159"/>
      <c r="O107" s="159"/>
      <c r="P107" s="159"/>
      <c r="Q107" s="159"/>
      <c r="R107" s="159"/>
      <c r="S107" s="160"/>
      <c r="U107" s="228"/>
    </row>
    <row r="108" spans="1:21" s="245" customFormat="1" x14ac:dyDescent="0.2">
      <c r="A108" s="159"/>
      <c r="B108" s="159"/>
      <c r="C108" s="159"/>
      <c r="D108" s="159"/>
      <c r="E108" s="159"/>
      <c r="F108" s="159"/>
      <c r="G108" s="159"/>
      <c r="H108" s="159"/>
      <c r="I108" s="159"/>
      <c r="J108" s="159"/>
      <c r="K108" s="159"/>
      <c r="L108" s="159"/>
      <c r="M108" s="159"/>
      <c r="N108" s="159"/>
      <c r="O108" s="159"/>
      <c r="P108" s="159"/>
      <c r="Q108" s="159"/>
      <c r="R108" s="159"/>
      <c r="S108" s="160"/>
      <c r="U108" s="228"/>
    </row>
    <row r="109" spans="1:21" s="245" customFormat="1" x14ac:dyDescent="0.2">
      <c r="A109" s="159"/>
      <c r="B109" s="159"/>
      <c r="C109" s="159"/>
      <c r="D109" s="159"/>
      <c r="E109" s="159"/>
      <c r="F109" s="159"/>
      <c r="G109" s="159"/>
      <c r="H109" s="159"/>
      <c r="I109" s="159"/>
      <c r="J109" s="159"/>
      <c r="K109" s="159"/>
      <c r="L109" s="159"/>
      <c r="M109" s="159"/>
      <c r="N109" s="159"/>
      <c r="O109" s="159"/>
      <c r="P109" s="159"/>
      <c r="Q109" s="159"/>
      <c r="R109" s="159"/>
      <c r="S109" s="160"/>
      <c r="U109" s="228"/>
    </row>
    <row r="110" spans="1:21" s="245" customFormat="1" x14ac:dyDescent="0.2">
      <c r="A110" s="159"/>
      <c r="B110" s="159"/>
      <c r="C110" s="159"/>
      <c r="D110" s="159"/>
      <c r="E110" s="159"/>
      <c r="F110" s="159"/>
      <c r="G110" s="159"/>
      <c r="H110" s="159"/>
      <c r="I110" s="159"/>
      <c r="J110" s="159"/>
      <c r="K110" s="159"/>
      <c r="L110" s="159"/>
      <c r="M110" s="159"/>
      <c r="N110" s="159"/>
      <c r="O110" s="159"/>
      <c r="P110" s="159"/>
      <c r="Q110" s="159"/>
      <c r="R110" s="159"/>
      <c r="S110" s="160"/>
      <c r="U110" s="228"/>
    </row>
    <row r="111" spans="1:21" s="245" customFormat="1" x14ac:dyDescent="0.2">
      <c r="A111" s="159"/>
      <c r="B111" s="159"/>
      <c r="C111" s="159"/>
      <c r="D111" s="159"/>
      <c r="E111" s="159"/>
      <c r="F111" s="159"/>
      <c r="G111" s="159"/>
      <c r="H111" s="159"/>
      <c r="I111" s="159"/>
      <c r="J111" s="159"/>
      <c r="K111" s="159"/>
      <c r="L111" s="159"/>
      <c r="M111" s="159"/>
      <c r="N111" s="159"/>
      <c r="O111" s="159"/>
      <c r="P111" s="159"/>
      <c r="Q111" s="159"/>
      <c r="R111" s="159"/>
      <c r="S111" s="160"/>
      <c r="U111" s="228"/>
    </row>
    <row r="112" spans="1:21" s="245" customFormat="1" x14ac:dyDescent="0.2">
      <c r="A112" s="159"/>
      <c r="B112" s="159"/>
      <c r="C112" s="159"/>
      <c r="D112" s="159"/>
      <c r="E112" s="159"/>
      <c r="F112" s="159"/>
      <c r="G112" s="159"/>
      <c r="H112" s="159"/>
      <c r="I112" s="159"/>
      <c r="J112" s="159"/>
      <c r="K112" s="159"/>
      <c r="L112" s="159"/>
      <c r="M112" s="159"/>
      <c r="N112" s="159"/>
      <c r="O112" s="159"/>
      <c r="P112" s="159"/>
      <c r="Q112" s="159"/>
      <c r="R112" s="159"/>
      <c r="S112" s="160"/>
      <c r="U112" s="228"/>
    </row>
    <row r="113" spans="1:21" s="245" customFormat="1" x14ac:dyDescent="0.2">
      <c r="A113" s="159"/>
      <c r="B113" s="159"/>
      <c r="C113" s="159"/>
      <c r="D113" s="159"/>
      <c r="E113" s="159"/>
      <c r="F113" s="159"/>
      <c r="G113" s="159"/>
      <c r="H113" s="159"/>
      <c r="I113" s="159"/>
      <c r="J113" s="159"/>
      <c r="K113" s="159"/>
      <c r="L113" s="159"/>
      <c r="M113" s="159"/>
      <c r="N113" s="159"/>
      <c r="O113" s="159"/>
      <c r="P113" s="159"/>
      <c r="Q113" s="159"/>
      <c r="R113" s="159"/>
      <c r="S113" s="160"/>
      <c r="U113" s="228"/>
    </row>
    <row r="114" spans="1:21" s="245" customFormat="1" x14ac:dyDescent="0.2">
      <c r="A114" s="159"/>
      <c r="B114" s="159"/>
      <c r="C114" s="159"/>
      <c r="D114" s="159"/>
      <c r="E114" s="159"/>
      <c r="F114" s="159"/>
      <c r="G114" s="159"/>
      <c r="H114" s="159"/>
      <c r="I114" s="159"/>
      <c r="J114" s="159"/>
      <c r="K114" s="159"/>
      <c r="L114" s="159"/>
      <c r="M114" s="159"/>
      <c r="N114" s="159"/>
      <c r="O114" s="159"/>
      <c r="P114" s="159"/>
      <c r="Q114" s="159"/>
      <c r="R114" s="159"/>
      <c r="S114" s="160"/>
      <c r="U114" s="228"/>
    </row>
    <row r="115" spans="1:21" s="245" customFormat="1" x14ac:dyDescent="0.2">
      <c r="A115" s="159"/>
      <c r="B115" s="159"/>
      <c r="C115" s="159"/>
      <c r="D115" s="159"/>
      <c r="E115" s="159"/>
      <c r="F115" s="159"/>
      <c r="G115" s="159"/>
      <c r="H115" s="159"/>
      <c r="I115" s="159"/>
      <c r="J115" s="159"/>
      <c r="K115" s="159"/>
      <c r="L115" s="159"/>
      <c r="M115" s="159"/>
      <c r="N115" s="159"/>
      <c r="O115" s="159"/>
      <c r="P115" s="159"/>
      <c r="Q115" s="159"/>
      <c r="R115" s="159"/>
      <c r="S115" s="160"/>
      <c r="U115" s="228"/>
    </row>
    <row r="116" spans="1:21" s="245" customFormat="1" x14ac:dyDescent="0.2">
      <c r="A116" s="159"/>
      <c r="B116" s="159"/>
      <c r="C116" s="159"/>
      <c r="D116" s="159"/>
      <c r="E116" s="159"/>
      <c r="F116" s="159"/>
      <c r="G116" s="159"/>
      <c r="H116" s="159"/>
      <c r="I116" s="159"/>
      <c r="J116" s="159"/>
      <c r="K116" s="159"/>
      <c r="L116" s="159"/>
      <c r="M116" s="159"/>
      <c r="N116" s="159"/>
      <c r="O116" s="159"/>
      <c r="P116" s="159"/>
      <c r="Q116" s="159"/>
      <c r="R116" s="159"/>
      <c r="S116" s="160"/>
      <c r="U116" s="228"/>
    </row>
    <row r="117" spans="1:21" s="245" customFormat="1" x14ac:dyDescent="0.2">
      <c r="A117" s="159"/>
      <c r="B117" s="159"/>
      <c r="C117" s="159"/>
      <c r="D117" s="159"/>
      <c r="E117" s="159"/>
      <c r="F117" s="159"/>
      <c r="G117" s="159"/>
      <c r="H117" s="159"/>
      <c r="I117" s="159"/>
      <c r="J117" s="159"/>
      <c r="K117" s="159"/>
      <c r="L117" s="159"/>
      <c r="M117" s="159"/>
      <c r="N117" s="159"/>
      <c r="O117" s="159"/>
      <c r="P117" s="159"/>
      <c r="Q117" s="159"/>
      <c r="R117" s="159"/>
      <c r="S117" s="160"/>
      <c r="U117" s="228"/>
    </row>
    <row r="118" spans="1:21" s="245" customFormat="1" x14ac:dyDescent="0.2">
      <c r="A118" s="159"/>
      <c r="B118" s="159"/>
      <c r="C118" s="159"/>
      <c r="D118" s="159"/>
      <c r="E118" s="159"/>
      <c r="F118" s="159"/>
      <c r="G118" s="159"/>
      <c r="H118" s="159"/>
      <c r="I118" s="159"/>
      <c r="J118" s="159"/>
      <c r="K118" s="159"/>
      <c r="L118" s="159"/>
      <c r="M118" s="159"/>
      <c r="N118" s="159"/>
      <c r="O118" s="159"/>
      <c r="P118" s="159"/>
      <c r="Q118" s="159"/>
      <c r="R118" s="159"/>
      <c r="S118" s="160"/>
      <c r="U118" s="228"/>
    </row>
    <row r="119" spans="1:21" s="245" customFormat="1" x14ac:dyDescent="0.2">
      <c r="A119" s="159"/>
      <c r="B119" s="159"/>
      <c r="C119" s="159"/>
      <c r="D119" s="159"/>
      <c r="E119" s="159"/>
      <c r="F119" s="159"/>
      <c r="G119" s="159"/>
      <c r="H119" s="159"/>
      <c r="I119" s="159"/>
      <c r="J119" s="159"/>
      <c r="K119" s="159"/>
      <c r="L119" s="159"/>
      <c r="M119" s="159"/>
      <c r="N119" s="159"/>
      <c r="O119" s="159"/>
      <c r="P119" s="159"/>
      <c r="Q119" s="159"/>
      <c r="R119" s="159"/>
      <c r="S119" s="160"/>
      <c r="U119" s="228"/>
    </row>
    <row r="120" spans="1:21" s="245" customFormat="1" x14ac:dyDescent="0.2">
      <c r="A120" s="159"/>
      <c r="B120" s="159"/>
      <c r="C120" s="159"/>
      <c r="D120" s="159"/>
      <c r="E120" s="159"/>
      <c r="F120" s="159"/>
      <c r="G120" s="159"/>
      <c r="H120" s="159"/>
      <c r="I120" s="159"/>
      <c r="J120" s="159"/>
      <c r="K120" s="159"/>
      <c r="L120" s="159"/>
      <c r="M120" s="159"/>
      <c r="N120" s="159"/>
      <c r="O120" s="159"/>
      <c r="P120" s="159"/>
      <c r="Q120" s="159"/>
      <c r="R120" s="159"/>
      <c r="S120" s="160"/>
      <c r="U120" s="228"/>
    </row>
    <row r="121" spans="1:21" s="245" customFormat="1" x14ac:dyDescent="0.2">
      <c r="A121" s="159"/>
      <c r="B121" s="159"/>
      <c r="C121" s="159"/>
      <c r="D121" s="159"/>
      <c r="E121" s="159"/>
      <c r="F121" s="159"/>
      <c r="G121" s="159"/>
      <c r="H121" s="159"/>
      <c r="I121" s="159"/>
      <c r="J121" s="159"/>
      <c r="K121" s="159"/>
      <c r="L121" s="159"/>
      <c r="M121" s="159"/>
      <c r="N121" s="159"/>
      <c r="O121" s="159"/>
      <c r="P121" s="159"/>
      <c r="Q121" s="159"/>
      <c r="R121" s="159"/>
      <c r="S121" s="160"/>
      <c r="U121" s="228"/>
    </row>
    <row r="122" spans="1:21" s="245" customFormat="1" x14ac:dyDescent="0.2">
      <c r="A122" s="159"/>
      <c r="B122" s="159"/>
      <c r="C122" s="159"/>
      <c r="D122" s="159"/>
      <c r="E122" s="159"/>
      <c r="F122" s="159"/>
      <c r="G122" s="159"/>
      <c r="H122" s="159"/>
      <c r="I122" s="159"/>
      <c r="J122" s="159"/>
      <c r="K122" s="159"/>
      <c r="L122" s="159"/>
      <c r="M122" s="159"/>
      <c r="N122" s="159"/>
      <c r="O122" s="159"/>
      <c r="P122" s="159"/>
      <c r="Q122" s="159"/>
      <c r="R122" s="159"/>
      <c r="S122" s="160"/>
      <c r="U122" s="228"/>
    </row>
    <row r="123" spans="1:21" s="245" customFormat="1" x14ac:dyDescent="0.2">
      <c r="A123" s="159"/>
      <c r="B123" s="159"/>
      <c r="C123" s="159"/>
      <c r="D123" s="159"/>
      <c r="E123" s="159"/>
      <c r="F123" s="159"/>
      <c r="G123" s="159"/>
      <c r="H123" s="159"/>
      <c r="I123" s="159"/>
      <c r="J123" s="159"/>
      <c r="K123" s="159"/>
      <c r="L123" s="159"/>
      <c r="M123" s="159"/>
      <c r="N123" s="159"/>
      <c r="O123" s="159"/>
      <c r="P123" s="159"/>
      <c r="Q123" s="159"/>
      <c r="R123" s="159"/>
      <c r="S123" s="160"/>
      <c r="U123" s="228"/>
    </row>
    <row r="124" spans="1:21" s="245" customFormat="1" x14ac:dyDescent="0.2">
      <c r="A124" s="159"/>
      <c r="B124" s="159"/>
      <c r="C124" s="159"/>
      <c r="D124" s="159"/>
      <c r="E124" s="159"/>
      <c r="F124" s="159"/>
      <c r="G124" s="159"/>
      <c r="H124" s="159"/>
      <c r="I124" s="159"/>
      <c r="J124" s="159"/>
      <c r="K124" s="159"/>
      <c r="L124" s="159"/>
      <c r="M124" s="159"/>
      <c r="N124" s="159"/>
      <c r="O124" s="159"/>
      <c r="P124" s="159"/>
      <c r="Q124" s="159"/>
      <c r="R124" s="159"/>
      <c r="S124" s="160"/>
      <c r="U124" s="228"/>
    </row>
    <row r="125" spans="1:21" s="245" customFormat="1" x14ac:dyDescent="0.2">
      <c r="A125" s="159"/>
      <c r="B125" s="159"/>
      <c r="C125" s="159"/>
      <c r="D125" s="159"/>
      <c r="E125" s="159"/>
      <c r="F125" s="159"/>
      <c r="G125" s="159"/>
      <c r="H125" s="159"/>
      <c r="I125" s="159"/>
      <c r="J125" s="159"/>
      <c r="K125" s="159"/>
      <c r="L125" s="159"/>
      <c r="M125" s="159"/>
      <c r="N125" s="159"/>
      <c r="O125" s="159"/>
      <c r="P125" s="159"/>
      <c r="Q125" s="159"/>
      <c r="R125" s="159"/>
      <c r="S125" s="160"/>
      <c r="U125" s="228"/>
    </row>
    <row r="126" spans="1:21" s="245" customFormat="1" x14ac:dyDescent="0.2">
      <c r="A126" s="159"/>
      <c r="B126" s="159"/>
      <c r="C126" s="159"/>
      <c r="D126" s="159"/>
      <c r="E126" s="159"/>
      <c r="F126" s="159"/>
      <c r="G126" s="159"/>
      <c r="H126" s="159"/>
      <c r="I126" s="159"/>
      <c r="J126" s="159"/>
      <c r="K126" s="159"/>
      <c r="L126" s="159"/>
      <c r="M126" s="159"/>
      <c r="N126" s="159"/>
      <c r="O126" s="159"/>
      <c r="P126" s="159"/>
      <c r="Q126" s="159"/>
      <c r="R126" s="159"/>
      <c r="S126" s="160"/>
      <c r="U126" s="228"/>
    </row>
    <row r="127" spans="1:21" x14ac:dyDescent="0.2">
      <c r="R127" s="59"/>
    </row>
    <row r="128" spans="1:21" x14ac:dyDescent="0.2">
      <c r="R128" s="59"/>
    </row>
  </sheetData>
  <sheetProtection algorithmName="SHA-512" hashValue="YO2uMmanT8jn2lxEI1F67toHsD2yyuQGeWRDYZBwAc5dAgi8icrbM1wZE6yLi20/cXrw57Q0dEar7lVZrUyhRA==" saltValue="vigY75Eauw9aX/UjmoatjQ==" spinCount="100000" sheet="1" objects="1" scenarios="1"/>
  <protectedRanges>
    <protectedRange sqref="T39" name="範囲1_6"/>
    <protectedRange sqref="T9 T11:T18 T20:T29 T35 T37 T39 T42:T43 T45:T47" name="範囲1"/>
  </protectedRanges>
  <mergeCells count="75">
    <mergeCell ref="B30:R30"/>
    <mergeCell ref="B31:R31"/>
    <mergeCell ref="A33:F34"/>
    <mergeCell ref="H45:J45"/>
    <mergeCell ref="A50:R50"/>
    <mergeCell ref="H42:I43"/>
    <mergeCell ref="H47:K47"/>
    <mergeCell ref="L47:Q47"/>
    <mergeCell ref="K45:Q45"/>
    <mergeCell ref="K46:Q46"/>
    <mergeCell ref="H46:J46"/>
    <mergeCell ref="J35:Q35"/>
    <mergeCell ref="B16:D18"/>
    <mergeCell ref="G14:R14"/>
    <mergeCell ref="G15:R15"/>
    <mergeCell ref="G16:R16"/>
    <mergeCell ref="G17:R17"/>
    <mergeCell ref="G18:R18"/>
    <mergeCell ref="G12:R12"/>
    <mergeCell ref="J5:M5"/>
    <mergeCell ref="G11:R11"/>
    <mergeCell ref="T2:T3"/>
    <mergeCell ref="S4:S5"/>
    <mergeCell ref="J3:M3"/>
    <mergeCell ref="N3:R3"/>
    <mergeCell ref="G9:R9"/>
    <mergeCell ref="T4:T5"/>
    <mergeCell ref="J4:M4"/>
    <mergeCell ref="J2:R2"/>
    <mergeCell ref="A7:R7"/>
    <mergeCell ref="B9:D9"/>
    <mergeCell ref="S24:S26"/>
    <mergeCell ref="S27:S29"/>
    <mergeCell ref="T24:T26"/>
    <mergeCell ref="H21:J21"/>
    <mergeCell ref="H33:Q34"/>
    <mergeCell ref="T20:T22"/>
    <mergeCell ref="S20:S22"/>
    <mergeCell ref="T27:T29"/>
    <mergeCell ref="A29:M29"/>
    <mergeCell ref="A20:A26"/>
    <mergeCell ref="L20:M20"/>
    <mergeCell ref="I22:J22"/>
    <mergeCell ref="H20:J20"/>
    <mergeCell ref="B20:G23"/>
    <mergeCell ref="B24:M24"/>
    <mergeCell ref="B25:M26"/>
    <mergeCell ref="G13:R13"/>
    <mergeCell ref="K37:Q37"/>
    <mergeCell ref="H37:J37"/>
    <mergeCell ref="K39:Q40"/>
    <mergeCell ref="H39:J40"/>
    <mergeCell ref="L21:M21"/>
    <mergeCell ref="R24:R25"/>
    <mergeCell ref="A28:M28"/>
    <mergeCell ref="A10:A17"/>
    <mergeCell ref="B14:D14"/>
    <mergeCell ref="B15:D15"/>
    <mergeCell ref="B10:D10"/>
    <mergeCell ref="B11:D11"/>
    <mergeCell ref="B12:D12"/>
    <mergeCell ref="B13:D13"/>
    <mergeCell ref="G10:R10"/>
    <mergeCell ref="T39:T40"/>
    <mergeCell ref="A54:R54"/>
    <mergeCell ref="I52:R52"/>
    <mergeCell ref="I51:R51"/>
    <mergeCell ref="A51:A52"/>
    <mergeCell ref="B51:H51"/>
    <mergeCell ref="B52:H52"/>
    <mergeCell ref="Q42:Q43"/>
    <mergeCell ref="S39:S40"/>
    <mergeCell ref="J42:M43"/>
    <mergeCell ref="N42:P43"/>
    <mergeCell ref="A48:R49"/>
  </mergeCells>
  <phoneticPr fontId="13"/>
  <conditionalFormatting sqref="O25">
    <cfRule type="expression" dxfId="21" priority="9">
      <formula>T24="該当"</formula>
    </cfRule>
  </conditionalFormatting>
  <conditionalFormatting sqref="T1">
    <cfRule type="containsText" dxfId="20" priority="18" stopIfTrue="1" operator="containsText" text="※未入力の項目があります">
      <formula>NOT(ISERROR(SEARCH("※未入力の項目があります",T1)))</formula>
    </cfRule>
  </conditionalFormatting>
  <conditionalFormatting sqref="T8">
    <cfRule type="containsText" dxfId="19" priority="4" stopIfTrue="1" operator="containsText" text="※未入力の項目があります">
      <formula>NOT(ISERROR(SEARCH("※未入力の項目があります",T8)))</formula>
    </cfRule>
  </conditionalFormatting>
  <conditionalFormatting sqref="T48">
    <cfRule type="containsText" dxfId="18" priority="3" stopIfTrue="1" operator="containsText" text="※未入力の項目があります">
      <formula>NOT(ISERROR(SEARCH("※未入力の項目があります",T48)))</formula>
    </cfRule>
  </conditionalFormatting>
  <conditionalFormatting sqref="O21">
    <cfRule type="expression" dxfId="17" priority="2" stopIfTrue="1">
      <formula>$T$20="該当"</formula>
    </cfRule>
  </conditionalFormatting>
  <conditionalFormatting sqref="O28">
    <cfRule type="expression" dxfId="16" priority="1" stopIfTrue="1">
      <formula>$T$27="該当"</formula>
    </cfRule>
  </conditionalFormatting>
  <dataValidations count="4">
    <dataValidation imeMode="off" allowBlank="1" showInputMessage="1" showErrorMessage="1" sqref="T47" xr:uid="{00000000-0002-0000-0000-000000000000}"/>
    <dataValidation type="list" allowBlank="1" showInputMessage="1" showErrorMessage="1" sqref="T27 T20 T24" xr:uid="{00000000-0002-0000-0000-000001000000}">
      <formula1>"該当,非該当"</formula1>
    </dataValidation>
    <dataValidation type="list" allowBlank="1" showInputMessage="1" showErrorMessage="1" sqref="T9" xr:uid="{00000000-0002-0000-0000-000002000000}">
      <formula1>"機械及び装置,器具及び備品,建物附属設備"</formula1>
    </dataValidation>
    <dataValidation imeMode="on" allowBlank="1" showInputMessage="1" showErrorMessage="1" sqref="T45:T46 T42:T43 T15:T18 T37 T11 T13 T39:T40" xr:uid="{00000000-0002-0000-0000-000003000000}"/>
  </dataValidations>
  <printOptions horizontalCentered="1"/>
  <pageMargins left="0.51181102362204722" right="0.51181102362204722" top="0.74803149606299213" bottom="0.74803149606299213" header="0.31496062992125984" footer="0.31496062992125984"/>
  <pageSetup paperSize="9" scale="79" fitToHeight="2" orientation="portrait" r:id="rId1"/>
  <rowBreaks count="1" manualBreakCount="1">
    <brk id="54" max="16383" man="1"/>
  </rowBreaks>
  <colBreaks count="1" manualBreakCount="1">
    <brk id="18"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00"/>
  </sheetPr>
  <dimension ref="A1:X64"/>
  <sheetViews>
    <sheetView showGridLines="0" zoomScale="85" zoomScaleNormal="85" zoomScaleSheetLayoutView="40" workbookViewId="0">
      <selection activeCell="J12" sqref="J12:J14"/>
    </sheetView>
  </sheetViews>
  <sheetFormatPr defaultColWidth="3.7265625" defaultRowHeight="13" x14ac:dyDescent="0.2"/>
  <cols>
    <col min="1" max="1" width="4" style="1" customWidth="1"/>
    <col min="2" max="2" width="4.36328125" style="1" customWidth="1"/>
    <col min="3" max="3" width="41.26953125" style="1" customWidth="1"/>
    <col min="4" max="4" width="1.6328125" style="1" customWidth="1"/>
    <col min="5" max="5" width="14.6328125" style="1" customWidth="1"/>
    <col min="6" max="6" width="2.36328125" style="1" customWidth="1"/>
    <col min="7" max="7" width="4.1796875" style="1" customWidth="1"/>
    <col min="8" max="8" width="12.7265625" style="1" customWidth="1"/>
    <col min="9" max="9" width="12.6328125" style="1" customWidth="1"/>
    <col min="10" max="10" width="13.36328125" style="1" customWidth="1"/>
    <col min="11" max="11" width="22.6328125" style="32" customWidth="1"/>
    <col min="12" max="13" width="24.36328125" style="32" customWidth="1"/>
    <col min="14" max="14" width="9" style="32" customWidth="1"/>
    <col min="15" max="15" width="5.6328125" style="32" customWidth="1"/>
    <col min="16" max="18" width="9" style="32" customWidth="1"/>
    <col min="19" max="20" width="5.6328125" style="32" customWidth="1"/>
    <col min="21" max="23" width="9" style="32" customWidth="1"/>
    <col min="24" max="24" width="5.6328125" style="32" customWidth="1"/>
    <col min="25" max="254" width="9" style="32" customWidth="1"/>
    <col min="255" max="255" width="4" style="32" customWidth="1"/>
    <col min="256" max="16384" width="3.7265625" style="32"/>
  </cols>
  <sheetData>
    <row r="1" spans="1:14" ht="17.25" customHeight="1" x14ac:dyDescent="0.2">
      <c r="J1" s="31" t="s">
        <v>13</v>
      </c>
    </row>
    <row r="2" spans="1:14" ht="14.25" hidden="1" customHeight="1" x14ac:dyDescent="0.2">
      <c r="A2" s="437" t="s">
        <v>34</v>
      </c>
      <c r="B2" s="438"/>
      <c r="C2" s="438"/>
      <c r="D2" s="438"/>
      <c r="E2" s="438"/>
      <c r="F2" s="438"/>
      <c r="G2" s="438"/>
      <c r="H2" s="438"/>
      <c r="I2" s="438"/>
      <c r="J2" s="439"/>
    </row>
    <row r="3" spans="1:14" ht="14.25" hidden="1" customHeight="1" x14ac:dyDescent="0.2">
      <c r="A3" s="440"/>
      <c r="B3" s="441"/>
      <c r="C3" s="441"/>
      <c r="D3" s="441"/>
      <c r="E3" s="441"/>
      <c r="F3" s="441"/>
      <c r="G3" s="441"/>
      <c r="H3" s="441"/>
      <c r="I3" s="441"/>
      <c r="J3" s="442"/>
    </row>
    <row r="4" spans="1:14" ht="14.25" hidden="1" customHeight="1" x14ac:dyDescent="0.2">
      <c r="A4" s="440"/>
      <c r="B4" s="441"/>
      <c r="C4" s="441"/>
      <c r="D4" s="441"/>
      <c r="E4" s="441"/>
      <c r="F4" s="441"/>
      <c r="G4" s="441"/>
      <c r="H4" s="441"/>
      <c r="I4" s="441"/>
      <c r="J4" s="442"/>
    </row>
    <row r="5" spans="1:14" ht="14.25" hidden="1" customHeight="1" x14ac:dyDescent="0.2">
      <c r="A5" s="443"/>
      <c r="B5" s="444"/>
      <c r="C5" s="444"/>
      <c r="D5" s="444"/>
      <c r="E5" s="444"/>
      <c r="F5" s="444"/>
      <c r="G5" s="444"/>
      <c r="H5" s="444"/>
      <c r="I5" s="444"/>
      <c r="J5" s="445"/>
    </row>
    <row r="6" spans="1:14" ht="14.25" customHeight="1" x14ac:dyDescent="0.2">
      <c r="A6" s="32"/>
    </row>
    <row r="7" spans="1:14" ht="12.75" customHeight="1" x14ac:dyDescent="0.2">
      <c r="H7" s="47"/>
      <c r="I7" s="446"/>
      <c r="J7" s="446"/>
    </row>
    <row r="8" spans="1:14" ht="12.75" customHeight="1" x14ac:dyDescent="0.2">
      <c r="H8" s="47"/>
      <c r="I8" s="446"/>
      <c r="J8" s="446"/>
      <c r="L8" s="436"/>
      <c r="M8" s="436"/>
    </row>
    <row r="9" spans="1:14" ht="12.75" customHeight="1" x14ac:dyDescent="0.2">
      <c r="A9" s="7" t="s">
        <v>35</v>
      </c>
      <c r="H9" s="47"/>
      <c r="I9" s="446"/>
      <c r="J9" s="446"/>
      <c r="L9" s="333" t="s">
        <v>78</v>
      </c>
    </row>
    <row r="10" spans="1:14" ht="7.5" customHeight="1" thickBot="1" x14ac:dyDescent="0.25">
      <c r="A10" s="32"/>
      <c r="L10" s="333"/>
    </row>
    <row r="11" spans="1:14" ht="30" customHeight="1" thickBot="1" x14ac:dyDescent="0.25">
      <c r="A11" s="2"/>
      <c r="B11" s="3"/>
      <c r="C11" s="3"/>
      <c r="D11" s="450" t="s">
        <v>36</v>
      </c>
      <c r="E11" s="451"/>
      <c r="F11" s="451"/>
      <c r="G11" s="451"/>
      <c r="H11" s="451"/>
      <c r="I11" s="452"/>
      <c r="J11" s="94" t="s">
        <v>37</v>
      </c>
      <c r="L11" s="447"/>
    </row>
    <row r="12" spans="1:14" ht="10.5" customHeight="1" x14ac:dyDescent="0.2">
      <c r="A12" s="448" t="s">
        <v>169</v>
      </c>
      <c r="B12" s="460" t="s">
        <v>67</v>
      </c>
      <c r="C12" s="468" t="s">
        <v>66</v>
      </c>
      <c r="D12" s="470"/>
      <c r="E12" s="85"/>
      <c r="F12" s="85"/>
      <c r="G12" s="85"/>
      <c r="H12" s="85"/>
      <c r="I12" s="95"/>
      <c r="J12" s="396"/>
      <c r="K12" s="404" t="s">
        <v>125</v>
      </c>
      <c r="L12" s="300"/>
    </row>
    <row r="13" spans="1:14" ht="21.75" customHeight="1" x14ac:dyDescent="0.2">
      <c r="A13" s="448"/>
      <c r="B13" s="461"/>
      <c r="C13" s="469"/>
      <c r="D13" s="282"/>
      <c r="E13" s="224" t="s">
        <v>38</v>
      </c>
      <c r="F13" s="224"/>
      <c r="G13" s="37"/>
      <c r="H13" s="224" t="s">
        <v>39</v>
      </c>
      <c r="I13" s="39"/>
      <c r="J13" s="397"/>
      <c r="K13" s="405"/>
      <c r="L13" s="300"/>
    </row>
    <row r="14" spans="1:14" ht="11.25" customHeight="1" x14ac:dyDescent="0.2">
      <c r="A14" s="448"/>
      <c r="B14" s="461"/>
      <c r="C14" s="469"/>
      <c r="D14" s="471"/>
      <c r="E14" s="33"/>
      <c r="F14" s="33"/>
      <c r="G14" s="34"/>
      <c r="H14" s="33"/>
      <c r="I14" s="91"/>
      <c r="J14" s="407"/>
      <c r="K14" s="406"/>
      <c r="L14" s="300"/>
    </row>
    <row r="15" spans="1:14" ht="25" customHeight="1" x14ac:dyDescent="0.2">
      <c r="A15" s="448"/>
      <c r="B15" s="461"/>
      <c r="C15" s="469"/>
      <c r="D15" s="390" t="s">
        <v>141</v>
      </c>
      <c r="E15" s="391"/>
      <c r="F15" s="391"/>
      <c r="G15" s="220" t="s">
        <v>68</v>
      </c>
      <c r="H15" s="74" t="str">
        <f>IF(L15="","",L15)</f>
        <v/>
      </c>
      <c r="I15" s="92"/>
      <c r="J15" s="395"/>
      <c r="K15" s="129" t="s">
        <v>147</v>
      </c>
      <c r="L15" s="238"/>
      <c r="M15" s="101" t="s">
        <v>126</v>
      </c>
      <c r="N15" s="234" t="str">
        <f>IF((L15=""),"",YEAR(L15))</f>
        <v/>
      </c>
    </row>
    <row r="16" spans="1:14" ht="25" customHeight="1" x14ac:dyDescent="0.2">
      <c r="A16" s="448"/>
      <c r="B16" s="461"/>
      <c r="C16" s="469"/>
      <c r="D16" s="453" t="s">
        <v>142</v>
      </c>
      <c r="E16" s="454"/>
      <c r="F16" s="454"/>
      <c r="G16" s="191" t="s">
        <v>68</v>
      </c>
      <c r="H16" s="202" t="str">
        <f>IF(L16="","",L16)</f>
        <v/>
      </c>
      <c r="I16" s="192" t="s">
        <v>149</v>
      </c>
      <c r="J16" s="395"/>
      <c r="K16" s="129" t="s">
        <v>158</v>
      </c>
      <c r="L16" s="204" t="str">
        <f>IF(L15="","",L15)</f>
        <v/>
      </c>
      <c r="M16" s="232" t="s">
        <v>146</v>
      </c>
      <c r="N16" s="234" t="str">
        <f>IF((L16=""),"",YEAR(L16))</f>
        <v/>
      </c>
    </row>
    <row r="17" spans="1:14" ht="25" customHeight="1" x14ac:dyDescent="0.2">
      <c r="A17" s="448"/>
      <c r="B17" s="461"/>
      <c r="C17" s="469"/>
      <c r="D17" s="390" t="s">
        <v>143</v>
      </c>
      <c r="E17" s="391"/>
      <c r="F17" s="391"/>
      <c r="G17" s="190" t="s">
        <v>68</v>
      </c>
      <c r="H17" s="74" t="str">
        <f>IF(L17="","",L17)</f>
        <v/>
      </c>
      <c r="I17" s="92"/>
      <c r="J17" s="395"/>
      <c r="K17" s="73" t="s">
        <v>148</v>
      </c>
      <c r="L17" s="239"/>
      <c r="M17" s="233" t="s">
        <v>127</v>
      </c>
      <c r="N17" s="234" t="str">
        <f>IF((L17=""),"",YEAR(L17))</f>
        <v/>
      </c>
    </row>
    <row r="18" spans="1:14" ht="25" customHeight="1" x14ac:dyDescent="0.2">
      <c r="A18" s="448"/>
      <c r="B18" s="461"/>
      <c r="C18" s="469"/>
      <c r="D18" s="453" t="s">
        <v>144</v>
      </c>
      <c r="E18" s="454"/>
      <c r="F18" s="454"/>
      <c r="G18" s="194" t="s">
        <v>68</v>
      </c>
      <c r="H18" s="203" t="str">
        <f>IF(L18="","",L18)</f>
        <v/>
      </c>
      <c r="I18" s="192"/>
      <c r="J18" s="225"/>
      <c r="K18" s="73" t="s">
        <v>159</v>
      </c>
      <c r="L18" s="201" t="str">
        <f>IF(L17="","",L17)</f>
        <v/>
      </c>
      <c r="M18" s="232" t="s">
        <v>146</v>
      </c>
      <c r="N18" s="234" t="str">
        <f>IF((L18=""),"",YEAR(L18))</f>
        <v/>
      </c>
    </row>
    <row r="19" spans="1:14" ht="26.25" customHeight="1" x14ac:dyDescent="0.2">
      <c r="A19" s="448"/>
      <c r="B19" s="461"/>
      <c r="C19" s="469"/>
      <c r="D19" s="455" t="s">
        <v>145</v>
      </c>
      <c r="E19" s="456"/>
      <c r="F19" s="457" t="str">
        <f>IF(OR(H16="",H18=""),"",INT(DATEDIF(H16,H18,"m")/12)&amp;"年")</f>
        <v/>
      </c>
      <c r="G19" s="457"/>
      <c r="H19" s="458" t="s">
        <v>150</v>
      </c>
      <c r="I19" s="459"/>
      <c r="J19" s="100"/>
      <c r="N19" s="235" t="str">
        <f>IF(H19&lt;0,エラー,"")</f>
        <v/>
      </c>
    </row>
    <row r="20" spans="1:14" ht="10" customHeight="1" thickBot="1" x14ac:dyDescent="0.25">
      <c r="A20" s="448"/>
      <c r="B20" s="221"/>
      <c r="C20" s="195"/>
      <c r="D20" s="196"/>
      <c r="E20" s="197"/>
      <c r="F20" s="197"/>
      <c r="G20" s="198"/>
      <c r="H20" s="199"/>
      <c r="I20" s="193"/>
      <c r="J20" s="100"/>
      <c r="N20" s="235"/>
    </row>
    <row r="21" spans="1:14" ht="10.5" customHeight="1" x14ac:dyDescent="0.2">
      <c r="A21" s="448"/>
      <c r="B21" s="408" t="s">
        <v>69</v>
      </c>
      <c r="C21" s="410" t="s">
        <v>70</v>
      </c>
      <c r="D21" s="35"/>
      <c r="E21" s="85"/>
      <c r="F21" s="85"/>
      <c r="G21" s="85"/>
      <c r="H21" s="85"/>
      <c r="I21" s="412"/>
      <c r="J21" s="396"/>
      <c r="K21" s="399" t="s">
        <v>125</v>
      </c>
      <c r="L21" s="300"/>
    </row>
    <row r="22" spans="1:14" ht="21.75" customHeight="1" x14ac:dyDescent="0.2">
      <c r="A22" s="448"/>
      <c r="B22" s="409"/>
      <c r="C22" s="411"/>
      <c r="D22" s="36"/>
      <c r="E22" s="224" t="s">
        <v>38</v>
      </c>
      <c r="F22" s="224"/>
      <c r="G22" s="37"/>
      <c r="H22" s="224" t="s">
        <v>39</v>
      </c>
      <c r="I22" s="281"/>
      <c r="J22" s="397"/>
      <c r="K22" s="400"/>
      <c r="L22" s="300"/>
    </row>
    <row r="23" spans="1:14" ht="11.25" customHeight="1" thickBot="1" x14ac:dyDescent="0.25">
      <c r="A23" s="448"/>
      <c r="B23" s="409"/>
      <c r="C23" s="411"/>
      <c r="D23" s="44"/>
      <c r="E23" s="45"/>
      <c r="F23" s="45"/>
      <c r="G23" s="46"/>
      <c r="H23" s="45"/>
      <c r="I23" s="21"/>
      <c r="J23" s="398"/>
      <c r="K23" s="401"/>
      <c r="L23" s="300"/>
    </row>
    <row r="24" spans="1:14" ht="36" customHeight="1" x14ac:dyDescent="0.2">
      <c r="A24" s="448"/>
      <c r="B24" s="409"/>
      <c r="C24" s="411"/>
      <c r="D24" s="392" t="s">
        <v>132</v>
      </c>
      <c r="E24" s="393"/>
      <c r="F24" s="393"/>
      <c r="G24" s="393"/>
      <c r="H24" s="393"/>
      <c r="I24" s="394"/>
      <c r="J24" s="465"/>
      <c r="L24" s="231" t="str">
        <f>IF(OR(L$12="非該当",L$21="非該当",L$52="非該当"),"↑「該当」となるものが対象です。","")</f>
        <v/>
      </c>
      <c r="M24" s="89" t="s">
        <v>40</v>
      </c>
    </row>
    <row r="25" spans="1:14" ht="10.5" customHeight="1" x14ac:dyDescent="0.2">
      <c r="A25" s="448"/>
      <c r="B25" s="409"/>
      <c r="C25" s="411"/>
      <c r="D25" s="38"/>
      <c r="E25" s="86"/>
      <c r="F25" s="86"/>
      <c r="G25" s="86"/>
      <c r="H25" s="86"/>
      <c r="I25" s="39"/>
      <c r="J25" s="465"/>
      <c r="K25" s="387" t="s">
        <v>23</v>
      </c>
      <c r="L25" s="304"/>
      <c r="M25" s="383"/>
      <c r="N25" s="381" t="str">
        <f>IF(AND(M25="",M29="",M33=""),"※1～4のいずれかに比較指標を入力してください。","")</f>
        <v>※1～4のいずれかに比較指標を入力してください。</v>
      </c>
    </row>
    <row r="26" spans="1:14" ht="22.5" customHeight="1" x14ac:dyDescent="0.2">
      <c r="A26" s="448"/>
      <c r="B26" s="409"/>
      <c r="C26" s="411"/>
      <c r="D26" s="36"/>
      <c r="E26" s="215" t="s">
        <v>14</v>
      </c>
      <c r="F26" s="389" t="s">
        <v>41</v>
      </c>
      <c r="G26" s="389"/>
      <c r="H26" s="386" t="str">
        <f>IF(L25="該当",M25,"-")</f>
        <v>-</v>
      </c>
      <c r="I26" s="39" t="s">
        <v>42</v>
      </c>
      <c r="J26" s="465"/>
      <c r="K26" s="307"/>
      <c r="L26" s="305"/>
      <c r="M26" s="384"/>
      <c r="N26" s="381"/>
    </row>
    <row r="27" spans="1:14" ht="22.5" customHeight="1" x14ac:dyDescent="0.2">
      <c r="A27" s="448"/>
      <c r="B27" s="409"/>
      <c r="C27" s="5"/>
      <c r="D27" s="36"/>
      <c r="E27" s="215"/>
      <c r="F27" s="215"/>
      <c r="G27" s="40"/>
      <c r="H27" s="386"/>
      <c r="I27" s="216"/>
      <c r="J27" s="465"/>
      <c r="K27" s="307"/>
      <c r="L27" s="305"/>
      <c r="M27" s="384"/>
      <c r="N27" s="381"/>
    </row>
    <row r="28" spans="1:14" ht="8.25" customHeight="1" x14ac:dyDescent="0.2">
      <c r="A28" s="448"/>
      <c r="B28" s="409"/>
      <c r="C28" s="5"/>
      <c r="D28" s="102"/>
      <c r="E28" s="103"/>
      <c r="F28" s="103"/>
      <c r="G28" s="104"/>
      <c r="H28" s="105"/>
      <c r="I28" s="106"/>
      <c r="J28" s="465"/>
      <c r="K28" s="388"/>
      <c r="L28" s="382"/>
      <c r="M28" s="385"/>
      <c r="N28" s="381"/>
    </row>
    <row r="29" spans="1:14" ht="10.5" customHeight="1" x14ac:dyDescent="0.2">
      <c r="A29" s="448"/>
      <c r="B29" s="409"/>
      <c r="C29" s="5"/>
      <c r="D29" s="38"/>
      <c r="E29" s="86"/>
      <c r="F29" s="86"/>
      <c r="G29" s="86"/>
      <c r="H29" s="41"/>
      <c r="I29" s="39"/>
      <c r="J29" s="465"/>
      <c r="K29" s="387" t="s">
        <v>24</v>
      </c>
      <c r="L29" s="304"/>
      <c r="M29" s="383"/>
      <c r="N29" s="381"/>
    </row>
    <row r="30" spans="1:14" ht="22.5" customHeight="1" x14ac:dyDescent="0.2">
      <c r="A30" s="448"/>
      <c r="B30" s="409"/>
      <c r="C30" s="5"/>
      <c r="D30" s="36"/>
      <c r="E30" s="215" t="s">
        <v>15</v>
      </c>
      <c r="F30" s="389" t="s">
        <v>41</v>
      </c>
      <c r="G30" s="389"/>
      <c r="H30" s="386" t="str">
        <f>IF(L29="該当",M29,"-")</f>
        <v>-</v>
      </c>
      <c r="I30" s="39" t="s">
        <v>42</v>
      </c>
      <c r="J30" s="465"/>
      <c r="K30" s="307"/>
      <c r="L30" s="305"/>
      <c r="M30" s="384"/>
      <c r="N30" s="381"/>
    </row>
    <row r="31" spans="1:14" ht="22.5" customHeight="1" x14ac:dyDescent="0.2">
      <c r="A31" s="448"/>
      <c r="B31" s="409"/>
      <c r="C31" s="5"/>
      <c r="D31" s="36"/>
      <c r="E31" s="215"/>
      <c r="F31" s="215"/>
      <c r="G31" s="40"/>
      <c r="H31" s="386"/>
      <c r="I31" s="216"/>
      <c r="J31" s="465"/>
      <c r="K31" s="307"/>
      <c r="L31" s="305"/>
      <c r="M31" s="384"/>
      <c r="N31" s="381"/>
    </row>
    <row r="32" spans="1:14" ht="8.25" customHeight="1" x14ac:dyDescent="0.2">
      <c r="A32" s="448"/>
      <c r="B32" s="409"/>
      <c r="C32" s="5"/>
      <c r="D32" s="102"/>
      <c r="E32" s="103"/>
      <c r="F32" s="103"/>
      <c r="G32" s="104"/>
      <c r="H32" s="105"/>
      <c r="I32" s="106"/>
      <c r="J32" s="465"/>
      <c r="K32" s="388"/>
      <c r="L32" s="382"/>
      <c r="M32" s="385"/>
      <c r="N32" s="381"/>
    </row>
    <row r="33" spans="1:14" ht="10.5" customHeight="1" x14ac:dyDescent="0.2">
      <c r="A33" s="448"/>
      <c r="B33" s="409"/>
      <c r="C33" s="5"/>
      <c r="D33" s="38"/>
      <c r="E33" s="86"/>
      <c r="F33" s="86"/>
      <c r="G33" s="86"/>
      <c r="H33" s="41"/>
      <c r="I33" s="39"/>
      <c r="J33" s="465"/>
      <c r="K33" s="387" t="s">
        <v>25</v>
      </c>
      <c r="L33" s="304"/>
      <c r="M33" s="383"/>
      <c r="N33" s="381"/>
    </row>
    <row r="34" spans="1:14" ht="22.5" customHeight="1" x14ac:dyDescent="0.2">
      <c r="A34" s="448"/>
      <c r="B34" s="409"/>
      <c r="C34" s="5"/>
      <c r="D34" s="36"/>
      <c r="E34" s="42" t="s">
        <v>17</v>
      </c>
      <c r="F34" s="389" t="s">
        <v>41</v>
      </c>
      <c r="G34" s="389"/>
      <c r="H34" s="386" t="str">
        <f>IF(L33="該当",M33,"-")</f>
        <v>-</v>
      </c>
      <c r="I34" s="39" t="s">
        <v>42</v>
      </c>
      <c r="J34" s="465"/>
      <c r="K34" s="307"/>
      <c r="L34" s="305"/>
      <c r="M34" s="384"/>
      <c r="N34" s="381"/>
    </row>
    <row r="35" spans="1:14" ht="22.5" customHeight="1" x14ac:dyDescent="0.2">
      <c r="A35" s="448"/>
      <c r="B35" s="409"/>
      <c r="C35" s="5"/>
      <c r="D35" s="36"/>
      <c r="E35" s="215"/>
      <c r="F35" s="215"/>
      <c r="G35" s="40"/>
      <c r="H35" s="386"/>
      <c r="I35" s="216"/>
      <c r="J35" s="465"/>
      <c r="K35" s="307"/>
      <c r="L35" s="305"/>
      <c r="M35" s="384"/>
      <c r="N35" s="381"/>
    </row>
    <row r="36" spans="1:14" ht="8.25" customHeight="1" x14ac:dyDescent="0.2">
      <c r="A36" s="448"/>
      <c r="B36" s="409"/>
      <c r="C36" s="5"/>
      <c r="D36" s="102"/>
      <c r="E36" s="103"/>
      <c r="F36" s="103"/>
      <c r="G36" s="104"/>
      <c r="H36" s="105"/>
      <c r="I36" s="106"/>
      <c r="J36" s="465"/>
      <c r="K36" s="388"/>
      <c r="L36" s="382"/>
      <c r="M36" s="385"/>
      <c r="N36" s="381"/>
    </row>
    <row r="37" spans="1:14" ht="10.5" customHeight="1" x14ac:dyDescent="0.2">
      <c r="A37" s="448"/>
      <c r="B37" s="409"/>
      <c r="C37" s="5"/>
      <c r="D37" s="38"/>
      <c r="E37" s="86"/>
      <c r="F37" s="86"/>
      <c r="G37" s="86"/>
      <c r="H37" s="41"/>
      <c r="I37" s="39"/>
      <c r="J37" s="465"/>
      <c r="K37" s="387" t="s">
        <v>26</v>
      </c>
      <c r="L37" s="304"/>
      <c r="M37" s="383"/>
      <c r="N37" s="381"/>
    </row>
    <row r="38" spans="1:14" ht="22.5" customHeight="1" x14ac:dyDescent="0.2">
      <c r="A38" s="448"/>
      <c r="B38" s="409"/>
      <c r="C38" s="5"/>
      <c r="D38" s="36"/>
      <c r="E38" s="215" t="s">
        <v>16</v>
      </c>
      <c r="F38" s="389" t="s">
        <v>41</v>
      </c>
      <c r="G38" s="389"/>
      <c r="H38" s="386" t="str">
        <f>IF(L37="該当",M37,"-")</f>
        <v>-</v>
      </c>
      <c r="I38" s="39" t="s">
        <v>42</v>
      </c>
      <c r="J38" s="465"/>
      <c r="K38" s="307"/>
      <c r="L38" s="305"/>
      <c r="M38" s="384"/>
      <c r="N38" s="381"/>
    </row>
    <row r="39" spans="1:14" ht="22.5" customHeight="1" x14ac:dyDescent="0.2">
      <c r="A39" s="448"/>
      <c r="B39" s="409"/>
      <c r="C39" s="5"/>
      <c r="D39" s="36"/>
      <c r="E39" s="215"/>
      <c r="F39" s="215"/>
      <c r="G39" s="40"/>
      <c r="H39" s="386"/>
      <c r="I39" s="216"/>
      <c r="J39" s="465"/>
      <c r="K39" s="307"/>
      <c r="L39" s="305"/>
      <c r="M39" s="384"/>
      <c r="N39" s="381"/>
    </row>
    <row r="40" spans="1:14" ht="8.25" customHeight="1" x14ac:dyDescent="0.2">
      <c r="A40" s="448"/>
      <c r="B40" s="409"/>
      <c r="C40" s="5"/>
      <c r="D40" s="102"/>
      <c r="E40" s="103"/>
      <c r="F40" s="103"/>
      <c r="G40" s="104"/>
      <c r="H40" s="105"/>
      <c r="I40" s="106"/>
      <c r="J40" s="465"/>
      <c r="K40" s="388"/>
      <c r="L40" s="382"/>
      <c r="M40" s="385"/>
      <c r="N40" s="381"/>
    </row>
    <row r="41" spans="1:14" ht="40.5" customHeight="1" x14ac:dyDescent="0.2">
      <c r="A41" s="448"/>
      <c r="B41" s="409"/>
      <c r="C41" s="5"/>
      <c r="D41" s="36"/>
      <c r="E41" s="215"/>
      <c r="F41" s="215"/>
      <c r="G41" s="40"/>
      <c r="H41" s="215"/>
      <c r="I41" s="216"/>
      <c r="J41" s="465"/>
      <c r="K41" s="466" t="s">
        <v>153</v>
      </c>
      <c r="L41" s="467"/>
      <c r="M41" s="48"/>
    </row>
    <row r="42" spans="1:14" ht="6.75" customHeight="1" x14ac:dyDescent="0.2">
      <c r="A42" s="448"/>
      <c r="B42" s="409"/>
      <c r="C42" s="5"/>
      <c r="D42" s="36"/>
      <c r="E42" s="215"/>
      <c r="F42" s="215"/>
      <c r="G42" s="40"/>
      <c r="H42" s="215"/>
      <c r="I42" s="216"/>
      <c r="J42" s="465"/>
      <c r="K42" s="82"/>
      <c r="L42" s="83"/>
      <c r="M42" s="236"/>
    </row>
    <row r="43" spans="1:14" ht="26.25" customHeight="1" x14ac:dyDescent="0.2">
      <c r="A43" s="448"/>
      <c r="B43" s="409"/>
      <c r="C43" s="5"/>
      <c r="D43" s="413" t="s">
        <v>152</v>
      </c>
      <c r="E43" s="414"/>
      <c r="F43" s="414"/>
      <c r="G43" s="414"/>
      <c r="H43" s="414"/>
      <c r="I43" s="415"/>
      <c r="J43" s="465"/>
      <c r="L43" s="101"/>
      <c r="M43" s="206" t="str">
        <f>IF(OR(M$44="単位（　）",M$47="単位（　）",),"※単位を入力して下さい","")</f>
        <v>※単位を入力して下さい</v>
      </c>
    </row>
    <row r="44" spans="1:14" ht="24.75" customHeight="1" x14ac:dyDescent="0.2">
      <c r="A44" s="448"/>
      <c r="B44" s="409"/>
      <c r="C44" s="5"/>
      <c r="D44" s="416" t="s">
        <v>44</v>
      </c>
      <c r="E44" s="417"/>
      <c r="F44" s="417"/>
      <c r="G44" s="12" t="s">
        <v>19</v>
      </c>
      <c r="H44" s="12" t="str">
        <f>IF(L44="","",L44)</f>
        <v/>
      </c>
      <c r="I44" s="43" t="s">
        <v>20</v>
      </c>
      <c r="J44" s="465"/>
      <c r="K44" s="49" t="s">
        <v>27</v>
      </c>
      <c r="L44" s="133"/>
      <c r="M44" s="167" t="s">
        <v>174</v>
      </c>
    </row>
    <row r="45" spans="1:14" ht="24.75" customHeight="1" x14ac:dyDescent="0.2">
      <c r="A45" s="448"/>
      <c r="B45" s="409"/>
      <c r="C45" s="5"/>
      <c r="D45" s="153"/>
      <c r="E45" s="223" t="s">
        <v>119</v>
      </c>
      <c r="F45" s="223"/>
      <c r="G45" s="12" t="s">
        <v>72</v>
      </c>
      <c r="H45" s="110" t="str">
        <f>IF(L45="","",L45)</f>
        <v/>
      </c>
      <c r="I45" s="43" t="s">
        <v>73</v>
      </c>
      <c r="J45" s="465"/>
      <c r="K45" s="49" t="s">
        <v>120</v>
      </c>
      <c r="L45" s="205"/>
    </row>
    <row r="46" spans="1:14" ht="24.75" customHeight="1" x14ac:dyDescent="0.2">
      <c r="A46" s="448"/>
      <c r="B46" s="409"/>
      <c r="C46" s="5"/>
      <c r="D46" s="222"/>
      <c r="E46" s="223" t="s">
        <v>93</v>
      </c>
      <c r="F46" s="223"/>
      <c r="G46" s="12" t="s">
        <v>72</v>
      </c>
      <c r="H46" s="110" t="str">
        <f>IF(L46="","",L46)</f>
        <v/>
      </c>
      <c r="I46" s="43" t="s">
        <v>73</v>
      </c>
      <c r="J46" s="465"/>
      <c r="K46" s="49" t="s">
        <v>176</v>
      </c>
      <c r="L46" s="200"/>
      <c r="M46" s="233" t="s">
        <v>127</v>
      </c>
    </row>
    <row r="47" spans="1:14" ht="24.75" customHeight="1" x14ac:dyDescent="0.2">
      <c r="A47" s="448"/>
      <c r="B47" s="409"/>
      <c r="C47" s="5"/>
      <c r="D47" s="416" t="s">
        <v>71</v>
      </c>
      <c r="E47" s="417"/>
      <c r="F47" s="12"/>
      <c r="G47" s="12" t="s">
        <v>19</v>
      </c>
      <c r="H47" s="12" t="str">
        <f>IF(L47="","",L47)</f>
        <v/>
      </c>
      <c r="I47" s="43" t="s">
        <v>20</v>
      </c>
      <c r="J47" s="465"/>
      <c r="K47" s="49" t="s">
        <v>32</v>
      </c>
      <c r="L47" s="133"/>
      <c r="M47" s="167" t="s">
        <v>174</v>
      </c>
    </row>
    <row r="48" spans="1:14" ht="24.75" customHeight="1" x14ac:dyDescent="0.2">
      <c r="A48" s="448"/>
      <c r="B48" s="409"/>
      <c r="C48" s="5"/>
      <c r="D48" s="418"/>
      <c r="E48" s="419"/>
      <c r="F48" s="419"/>
      <c r="G48" s="421"/>
      <c r="H48" s="421"/>
      <c r="I48" s="422"/>
      <c r="J48" s="465"/>
    </row>
    <row r="49" spans="1:24" ht="19.5" customHeight="1" x14ac:dyDescent="0.2">
      <c r="A49" s="448"/>
      <c r="B49" s="409"/>
      <c r="C49" s="5"/>
      <c r="D49" s="413" t="s">
        <v>45</v>
      </c>
      <c r="E49" s="414"/>
      <c r="F49" s="414"/>
      <c r="G49" s="414"/>
      <c r="H49" s="414"/>
      <c r="I49" s="415"/>
      <c r="J49" s="465"/>
      <c r="L49" s="232" t="s">
        <v>43</v>
      </c>
    </row>
    <row r="50" spans="1:24" ht="24.75" customHeight="1" thickBot="1" x14ac:dyDescent="0.25">
      <c r="A50" s="448"/>
      <c r="B50" s="4"/>
      <c r="C50" s="5"/>
      <c r="D50" s="423" t="s">
        <v>46</v>
      </c>
      <c r="E50" s="424"/>
      <c r="F50" s="420" t="str">
        <f>IF(L50="","",L50)</f>
        <v xml:space="preserve"> </v>
      </c>
      <c r="G50" s="420"/>
      <c r="H50" s="6" t="s">
        <v>47</v>
      </c>
      <c r="I50" s="93"/>
      <c r="J50" s="465"/>
      <c r="K50" s="49" t="s">
        <v>28</v>
      </c>
      <c r="L50" s="88" t="str">
        <f>W56</f>
        <v xml:space="preserve"> </v>
      </c>
      <c r="M50" s="402" t="str">
        <f>IF(OR(AND($L$47-$L$44&gt;0,$M$41="向上"),AND($L$44-$L$47&gt;0,$M$41="低減"),M41="",M44="",M47=""),"","※低減と向上の定義が逆の可能性があります")</f>
        <v/>
      </c>
      <c r="N50" s="403"/>
    </row>
    <row r="51" spans="1:24" ht="69.75" hidden="1" customHeight="1" thickBot="1" x14ac:dyDescent="0.25">
      <c r="A51" s="449"/>
      <c r="B51" s="4"/>
      <c r="C51" s="5"/>
      <c r="D51" s="462" t="str">
        <f>IF(L51="","",L51)</f>
        <v/>
      </c>
      <c r="E51" s="463"/>
      <c r="F51" s="463"/>
      <c r="G51" s="463"/>
      <c r="H51" s="463"/>
      <c r="I51" s="464"/>
      <c r="J51" s="465"/>
      <c r="K51" s="50" t="s">
        <v>18</v>
      </c>
      <c r="L51" s="131"/>
    </row>
    <row r="52" spans="1:24" ht="10.5" customHeight="1" x14ac:dyDescent="0.2">
      <c r="A52" s="429" t="s">
        <v>74</v>
      </c>
      <c r="B52" s="430"/>
      <c r="C52" s="430"/>
      <c r="D52" s="35"/>
      <c r="E52" s="85"/>
      <c r="F52" s="85"/>
      <c r="G52" s="85"/>
      <c r="H52" s="85"/>
      <c r="I52" s="412"/>
      <c r="J52" s="396"/>
      <c r="K52" s="399" t="s">
        <v>125</v>
      </c>
      <c r="L52" s="300"/>
    </row>
    <row r="53" spans="1:24" ht="21.75" customHeight="1" x14ac:dyDescent="0.2">
      <c r="A53" s="431"/>
      <c r="B53" s="432"/>
      <c r="C53" s="432"/>
      <c r="D53" s="36"/>
      <c r="E53" s="224" t="s">
        <v>38</v>
      </c>
      <c r="F53" s="224"/>
      <c r="G53" s="37"/>
      <c r="H53" s="224" t="s">
        <v>39</v>
      </c>
      <c r="I53" s="281"/>
      <c r="J53" s="397"/>
      <c r="K53" s="400"/>
      <c r="L53" s="300"/>
    </row>
    <row r="54" spans="1:24" ht="11.25" customHeight="1" thickBot="1" x14ac:dyDescent="0.25">
      <c r="A54" s="433"/>
      <c r="B54" s="434"/>
      <c r="C54" s="434"/>
      <c r="D54" s="44"/>
      <c r="E54" s="45"/>
      <c r="F54" s="45"/>
      <c r="G54" s="46"/>
      <c r="H54" s="45"/>
      <c r="I54" s="21"/>
      <c r="J54" s="398"/>
      <c r="K54" s="401"/>
      <c r="L54" s="300"/>
      <c r="O54" s="101" t="s">
        <v>22</v>
      </c>
    </row>
    <row r="55" spans="1:24" ht="15" customHeight="1" x14ac:dyDescent="0.2">
      <c r="B55" s="428" t="s">
        <v>151</v>
      </c>
      <c r="C55" s="428"/>
      <c r="D55" s="428"/>
      <c r="E55" s="428"/>
      <c r="F55" s="428"/>
      <c r="G55" s="428"/>
      <c r="H55" s="428"/>
      <c r="I55" s="428"/>
      <c r="J55" s="428"/>
      <c r="L55" s="436"/>
      <c r="M55" s="436"/>
    </row>
    <row r="56" spans="1:24" ht="15" customHeight="1" x14ac:dyDescent="0.2">
      <c r="B56" s="428"/>
      <c r="C56" s="428"/>
      <c r="D56" s="428"/>
      <c r="E56" s="428"/>
      <c r="F56" s="428"/>
      <c r="G56" s="428"/>
      <c r="H56" s="428"/>
      <c r="I56" s="428"/>
      <c r="J56" s="428"/>
      <c r="O56" s="52" t="s">
        <v>48</v>
      </c>
      <c r="P56" s="55" t="str">
        <f>IF(COUNTA(L44,L47)=0,"",MAX(L44,L47))</f>
        <v/>
      </c>
      <c r="Q56" s="51" t="s">
        <v>49</v>
      </c>
      <c r="R56" s="55" t="str">
        <f>IF(COUNTA(L44,L47)=0,"",MIN(L44,L47))</f>
        <v/>
      </c>
      <c r="S56" s="53" t="s">
        <v>50</v>
      </c>
      <c r="T56" s="435" t="s">
        <v>51</v>
      </c>
      <c r="U56" s="425" t="str">
        <f>IF(COUNTA(L46)=0," ",IF(DATEDIF(L46,L15,"Y")=0,"1",DATEDIF(L46,L15,"Y")))</f>
        <v xml:space="preserve"> </v>
      </c>
      <c r="V56" s="435" t="s">
        <v>21</v>
      </c>
      <c r="W56" s="425" t="str">
        <f>IF(ISERROR((P56-R56)/P57/U56*100)," ",ROUNDDOWN((P56-R56)/P57/U56*100,1))</f>
        <v xml:space="preserve"> </v>
      </c>
      <c r="X56" s="426" t="s">
        <v>52</v>
      </c>
    </row>
    <row r="57" spans="1:24" ht="15" customHeight="1" x14ac:dyDescent="0.2">
      <c r="B57" s="428"/>
      <c r="C57" s="428"/>
      <c r="D57" s="428"/>
      <c r="E57" s="428"/>
      <c r="F57" s="428"/>
      <c r="G57" s="428"/>
      <c r="H57" s="428"/>
      <c r="I57" s="428"/>
      <c r="J57" s="428"/>
      <c r="P57" s="427" t="str">
        <f>IF(M41="低減",IF(L44-L47&gt;0,MAX(L44,L47),""),IF(M41="向上",IF(L47-L44&gt;0,MIN(L44,L47),""),""))</f>
        <v/>
      </c>
      <c r="Q57" s="427"/>
      <c r="R57" s="427"/>
      <c r="T57" s="435"/>
      <c r="U57" s="425"/>
      <c r="V57" s="435"/>
      <c r="W57" s="425"/>
      <c r="X57" s="426"/>
    </row>
    <row r="58" spans="1:24" ht="15" customHeight="1" x14ac:dyDescent="0.2">
      <c r="B58" s="428"/>
      <c r="C58" s="428"/>
      <c r="D58" s="428"/>
      <c r="E58" s="428"/>
      <c r="F58" s="428"/>
      <c r="G58" s="428"/>
      <c r="H58" s="428"/>
      <c r="I58" s="428"/>
      <c r="J58" s="428"/>
    </row>
    <row r="59" spans="1:24" ht="15" customHeight="1" x14ac:dyDescent="0.2">
      <c r="B59" s="428"/>
      <c r="C59" s="428"/>
      <c r="D59" s="428"/>
      <c r="E59" s="428"/>
      <c r="F59" s="428"/>
      <c r="G59" s="428"/>
      <c r="H59" s="428"/>
      <c r="I59" s="428"/>
      <c r="J59" s="428"/>
      <c r="O59" s="235" t="s">
        <v>29</v>
      </c>
      <c r="T59" s="101"/>
    </row>
    <row r="60" spans="1:24" ht="15" customHeight="1" x14ac:dyDescent="0.2">
      <c r="O60" s="235" t="s">
        <v>30</v>
      </c>
      <c r="T60" s="101"/>
    </row>
    <row r="61" spans="1:24" ht="15" customHeight="1" x14ac:dyDescent="0.2"/>
    <row r="62" spans="1:24" ht="15" customHeight="1" x14ac:dyDescent="0.2"/>
    <row r="63" spans="1:24" ht="15" customHeight="1" x14ac:dyDescent="0.2">
      <c r="N63" s="237"/>
    </row>
    <row r="64" spans="1:24" ht="15" customHeight="1" x14ac:dyDescent="0.2"/>
  </sheetData>
  <sheetProtection algorithmName="SHA-512" hashValue="s4p1qbyCAnraH9x9++OqCzK0qCHdYzJ6TemWgCwsFd4gQjKeaHZcs/RJAg0JCf7u/sXK5Gzd8DXImwqCve0Ysw==" saltValue="ByydZikRVEk2kKiHqM+ACw==" spinCount="100000" sheet="1" objects="1" scenarios="1"/>
  <protectedRanges>
    <protectedRange sqref="L12:L15 L17 L21 L25:M40 M41 M44 L45:L46 M47 L52" name="範囲1"/>
    <protectedRange sqref="L44 L47" name="範囲1_3"/>
  </protectedRanges>
  <mergeCells count="75">
    <mergeCell ref="L12:L14"/>
    <mergeCell ref="A12:A51"/>
    <mergeCell ref="D11:I11"/>
    <mergeCell ref="D17:F17"/>
    <mergeCell ref="D18:F18"/>
    <mergeCell ref="D16:F16"/>
    <mergeCell ref="D19:E19"/>
    <mergeCell ref="F19:G19"/>
    <mergeCell ref="H19:I19"/>
    <mergeCell ref="B12:B19"/>
    <mergeCell ref="D51:I51"/>
    <mergeCell ref="H38:H39"/>
    <mergeCell ref="J24:J51"/>
    <mergeCell ref="K41:L41"/>
    <mergeCell ref="C12:C19"/>
    <mergeCell ref="D12:D14"/>
    <mergeCell ref="A2:J5"/>
    <mergeCell ref="I7:J7"/>
    <mergeCell ref="I8:J8"/>
    <mergeCell ref="I9:J9"/>
    <mergeCell ref="L9:L11"/>
    <mergeCell ref="L8:M8"/>
    <mergeCell ref="W56:W57"/>
    <mergeCell ref="X56:X57"/>
    <mergeCell ref="P57:R57"/>
    <mergeCell ref="J52:J54"/>
    <mergeCell ref="K52:K54"/>
    <mergeCell ref="L52:L54"/>
    <mergeCell ref="B55:J59"/>
    <mergeCell ref="A52:C54"/>
    <mergeCell ref="T56:T57"/>
    <mergeCell ref="U56:U57"/>
    <mergeCell ref="L55:M55"/>
    <mergeCell ref="V56:V57"/>
    <mergeCell ref="I52:I53"/>
    <mergeCell ref="M50:N50"/>
    <mergeCell ref="K12:K14"/>
    <mergeCell ref="J12:J14"/>
    <mergeCell ref="B21:B49"/>
    <mergeCell ref="C21:C26"/>
    <mergeCell ref="I21:I22"/>
    <mergeCell ref="D43:I43"/>
    <mergeCell ref="D44:F44"/>
    <mergeCell ref="D48:F48"/>
    <mergeCell ref="F50:G50"/>
    <mergeCell ref="M33:M36"/>
    <mergeCell ref="D47:E47"/>
    <mergeCell ref="G48:I48"/>
    <mergeCell ref="D49:I49"/>
    <mergeCell ref="D50:E50"/>
    <mergeCell ref="F38:G38"/>
    <mergeCell ref="J15:J17"/>
    <mergeCell ref="M37:M40"/>
    <mergeCell ref="J21:J23"/>
    <mergeCell ref="K21:K23"/>
    <mergeCell ref="L21:L23"/>
    <mergeCell ref="K33:K36"/>
    <mergeCell ref="K29:K32"/>
    <mergeCell ref="L29:L32"/>
    <mergeCell ref="F34:G34"/>
    <mergeCell ref="D15:F15"/>
    <mergeCell ref="F26:G26"/>
    <mergeCell ref="H34:H35"/>
    <mergeCell ref="D24:I24"/>
    <mergeCell ref="H30:H31"/>
    <mergeCell ref="F30:G30"/>
    <mergeCell ref="N25:N40"/>
    <mergeCell ref="L25:L28"/>
    <mergeCell ref="L33:L36"/>
    <mergeCell ref="M29:M32"/>
    <mergeCell ref="H26:H27"/>
    <mergeCell ref="M25:M28"/>
    <mergeCell ref="K37:K40"/>
    <mergeCell ref="L37:L40"/>
    <mergeCell ref="K25:K28"/>
  </mergeCells>
  <phoneticPr fontId="13"/>
  <conditionalFormatting sqref="E13">
    <cfRule type="expression" dxfId="15" priority="23">
      <formula>L12="該当"</formula>
    </cfRule>
  </conditionalFormatting>
  <conditionalFormatting sqref="H13">
    <cfRule type="expression" dxfId="14" priority="24">
      <formula>L12="非該当"</formula>
    </cfRule>
  </conditionalFormatting>
  <conditionalFormatting sqref="E22">
    <cfRule type="expression" dxfId="13" priority="21">
      <formula>L21="該当"</formula>
    </cfRule>
  </conditionalFormatting>
  <conditionalFormatting sqref="H22">
    <cfRule type="expression" dxfId="12" priority="22">
      <formula>L21="非該当"</formula>
    </cfRule>
  </conditionalFormatting>
  <conditionalFormatting sqref="E26">
    <cfRule type="expression" dxfId="11" priority="20">
      <formula>L25="該当"</formula>
    </cfRule>
  </conditionalFormatting>
  <conditionalFormatting sqref="E30">
    <cfRule type="expression" dxfId="10" priority="19">
      <formula>L29="該当"</formula>
    </cfRule>
  </conditionalFormatting>
  <conditionalFormatting sqref="E34">
    <cfRule type="expression" dxfId="9" priority="18">
      <formula>L33="該当"</formula>
    </cfRule>
  </conditionalFormatting>
  <conditionalFormatting sqref="E38">
    <cfRule type="expression" dxfId="8" priority="17">
      <formula>L37="該当"</formula>
    </cfRule>
  </conditionalFormatting>
  <conditionalFormatting sqref="E53">
    <cfRule type="expression" dxfId="7" priority="15">
      <formula>L52="該当"</formula>
    </cfRule>
  </conditionalFormatting>
  <conditionalFormatting sqref="H53">
    <cfRule type="expression" dxfId="6" priority="16">
      <formula>L52="非該当"</formula>
    </cfRule>
  </conditionalFormatting>
  <conditionalFormatting sqref="N25">
    <cfRule type="containsText" dxfId="5" priority="14" stopIfTrue="1" operator="containsText" text="※1～4のいずれかに比較指標を入力してください。">
      <formula>NOT(ISERROR(SEARCH("※1～4のいずれかに比較指標を入力してください。",N25)))</formula>
    </cfRule>
  </conditionalFormatting>
  <conditionalFormatting sqref="L24">
    <cfRule type="containsText" dxfId="4" priority="12" stopIfTrue="1" operator="containsText" text="となるものが対象">
      <formula>NOT(ISERROR(SEARCH("となるものが対象",L24)))</formula>
    </cfRule>
  </conditionalFormatting>
  <conditionalFormatting sqref="L8">
    <cfRule type="containsText" dxfId="3" priority="10" stopIfTrue="1" operator="containsText" text="※未入力の項目があります">
      <formula>NOT(ISERROR(SEARCH("※未入力の項目があります",L8)))</formula>
    </cfRule>
  </conditionalFormatting>
  <conditionalFormatting sqref="L55">
    <cfRule type="containsText" dxfId="2" priority="9" stopIfTrue="1" operator="containsText" text="※未入力の項目があります">
      <formula>NOT(ISERROR(SEARCH("※未入力の項目があります",L55)))</formula>
    </cfRule>
  </conditionalFormatting>
  <conditionalFormatting sqref="M43">
    <cfRule type="containsText" dxfId="1" priority="8" stopIfTrue="1" operator="containsText" text="※単位を入力して下さい">
      <formula>NOT(ISERROR(SEARCH("※単位を入力して下さい",M43)))</formula>
    </cfRule>
  </conditionalFormatting>
  <conditionalFormatting sqref="M50">
    <cfRule type="expression" dxfId="0" priority="1" stopIfTrue="1">
      <formula>$M$50="※低減と向上の定義が逆の可能性があります"</formula>
    </cfRule>
  </conditionalFormatting>
  <dataValidations count="5">
    <dataValidation type="list" allowBlank="1" showInputMessage="1" showErrorMessage="1" sqref="M41:M42" xr:uid="{00000000-0002-0000-0100-000000000000}">
      <formula1>$O$59:$O$60</formula1>
    </dataValidation>
    <dataValidation type="custom" allowBlank="1" showInputMessage="1" showErrorMessage="1" error="小数点第1位までしか入力できません。" sqref="L46" xr:uid="{00000000-0002-0000-0100-000001000000}">
      <formula1>L46-ROUNDDOWN(L46,1)=0</formula1>
    </dataValidation>
    <dataValidation type="list" allowBlank="1" showInputMessage="1" showErrorMessage="1" sqref="L12:L14 L21:L23 L25 L29 L33 L37 L52:L54" xr:uid="{00000000-0002-0000-0100-000002000000}">
      <formula1>"該当,非該当"</formula1>
    </dataValidation>
    <dataValidation type="custom" allowBlank="1" showInputMessage="1" showErrorMessage="1" error="小数点第2位までしか入力できません。" sqref="L44 L47" xr:uid="{00000000-0002-0000-0100-000003000000}">
      <formula1>L44-ROUNDDOWN(L44,2)=0</formula1>
    </dataValidation>
    <dataValidation imeMode="on" allowBlank="1" showInputMessage="1" showErrorMessage="1" sqref="M25:M40" xr:uid="{00000000-0002-0000-0100-000004000000}"/>
  </dataValidations>
  <pageMargins left="0.70866141732283472" right="0.51181102362204722" top="0.35433070866141736" bottom="0.35433070866141736" header="0.11811023622047245" footer="0.31496062992125984"/>
  <pageSetup paperSize="9" scale="81" orientation="portrait" r:id="rId1"/>
  <headerFooter>
    <oddHeader>&amp;R（一社）日本電機工業会指定用紙</oddHeader>
  </headerFooter>
  <ignoredErrors>
    <ignoredError sqref="L24 M4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1"/>
    <pageSetUpPr fitToPage="1"/>
  </sheetPr>
  <dimension ref="A1:AB21"/>
  <sheetViews>
    <sheetView zoomScaleNormal="100" zoomScaleSheetLayoutView="115" workbookViewId="0"/>
  </sheetViews>
  <sheetFormatPr defaultRowHeight="13" x14ac:dyDescent="0.2"/>
  <cols>
    <col min="8" max="8" width="11.26953125" bestFit="1" customWidth="1"/>
    <col min="9" max="9" width="16.7265625" bestFit="1" customWidth="1"/>
    <col min="10" max="10" width="9.6328125" bestFit="1" customWidth="1"/>
    <col min="11" max="11" width="13.36328125" bestFit="1" customWidth="1"/>
    <col min="12" max="12" width="12.7265625" customWidth="1"/>
    <col min="13" max="13" width="14.36328125" bestFit="1" customWidth="1"/>
    <col min="14" max="14" width="14.36328125" customWidth="1"/>
    <col min="15" max="15" width="7.453125" style="116" bestFit="1" customWidth="1"/>
    <col min="16" max="16" width="10.453125" customWidth="1"/>
    <col min="17" max="17" width="10.453125" bestFit="1" customWidth="1"/>
    <col min="18" max="18" width="13.90625" bestFit="1" customWidth="1"/>
    <col min="21" max="21" width="11.6328125" bestFit="1" customWidth="1"/>
    <col min="23" max="23" width="5.6328125" customWidth="1"/>
    <col min="24" max="24" width="3.6328125" customWidth="1"/>
    <col min="25" max="25" width="5.6328125" customWidth="1"/>
    <col min="26" max="26" width="3.6328125" customWidth="1"/>
    <col min="27" max="27" width="5.6328125" customWidth="1"/>
    <col min="28" max="28" width="3.6328125" customWidth="1"/>
  </cols>
  <sheetData>
    <row r="1" spans="1:28" s="8" customFormat="1" ht="37.5" customHeight="1" x14ac:dyDescent="0.2">
      <c r="A1" s="120" t="s">
        <v>7</v>
      </c>
      <c r="B1" s="121" t="s">
        <v>33</v>
      </c>
      <c r="C1" s="120" t="s">
        <v>10</v>
      </c>
      <c r="D1" s="120" t="s">
        <v>98</v>
      </c>
      <c r="E1" s="120" t="s">
        <v>8</v>
      </c>
      <c r="F1" s="120" t="s">
        <v>12</v>
      </c>
      <c r="G1" s="120" t="s">
        <v>9</v>
      </c>
      <c r="H1" s="120" t="s">
        <v>75</v>
      </c>
      <c r="I1" s="120" t="s">
        <v>0</v>
      </c>
      <c r="J1" s="120" t="s">
        <v>1</v>
      </c>
      <c r="K1" s="120" t="s">
        <v>2</v>
      </c>
      <c r="L1" s="120" t="s">
        <v>76</v>
      </c>
      <c r="M1" s="122" t="s">
        <v>11</v>
      </c>
      <c r="N1" s="97" t="s">
        <v>87</v>
      </c>
      <c r="O1" s="118" t="s">
        <v>88</v>
      </c>
      <c r="P1" s="10" t="s">
        <v>99</v>
      </c>
      <c r="Q1" s="96" t="s">
        <v>77</v>
      </c>
      <c r="R1" s="111" t="s">
        <v>100</v>
      </c>
      <c r="S1" s="11" t="s">
        <v>14</v>
      </c>
      <c r="T1" s="119" t="s">
        <v>15</v>
      </c>
      <c r="U1" s="119" t="s">
        <v>17</v>
      </c>
      <c r="V1" s="119" t="s">
        <v>16</v>
      </c>
      <c r="W1" s="472" t="s">
        <v>96</v>
      </c>
      <c r="X1" s="473"/>
      <c r="Y1" s="472" t="s">
        <v>97</v>
      </c>
      <c r="Z1" s="473"/>
      <c r="AA1" s="474" t="s">
        <v>95</v>
      </c>
      <c r="AB1" s="475"/>
    </row>
    <row r="2" spans="1:28" s="9" customFormat="1" ht="55.5" customHeight="1" x14ac:dyDescent="0.2">
      <c r="A2" s="124">
        <f ca="1">INDIRECT("'証明書（様式1）'!O34")</f>
        <v>0</v>
      </c>
      <c r="B2" s="124" t="str">
        <f ca="1">MID(CELL("FILENAME",$H$1),FIND(CHAR(9),SUBSTITUTE(CELL("FILENAME",$H$1),"[",CHAR(9),LEN(CELL("FILENAME",$H$1))-LEN(SUBSTITUTE(CELL("FILENAME",$H$1),"[",""))))+1,FIND(CHAR(9),SUBSTITUTE(CELL("FILENAME",$H$1),".",CHAR(9),LEN(CELL("FILENAME",$H$1))-LEN(SUBSTITUTE(CELL("FILENAME",$H$1),".",""))))-FIND(CHAR(9),SUBSTITUTE(CELL("FILENAME",$H$1),"[",CHAR(9),LEN(CELL("FILENAME",$H$1))-LEN(SUBSTITUTE(CELL("FILENAME",$H$1),"[",""))))-1)</f>
        <v>new2_shoumeisho 202406ver</v>
      </c>
      <c r="C2" s="124">
        <f ca="1">INDIRECT("'証明書（様式1）'!O42")</f>
        <v>0</v>
      </c>
      <c r="D2" s="124">
        <f ca="1">INDIRECT("'証明書（様式1）'!O44")</f>
        <v>0</v>
      </c>
      <c r="E2" s="124">
        <f ca="1">INDIRECT("'証明書（様式1）'!O36")</f>
        <v>0</v>
      </c>
      <c r="F2" s="124">
        <f ca="1">INDIRECT("'証明書（様式1）'!O39")</f>
        <v>0</v>
      </c>
      <c r="G2" s="124">
        <f ca="1">INDIRECT("'証明書（様式1）'!O40")</f>
        <v>0</v>
      </c>
      <c r="H2" s="124">
        <f ca="1">INDIRECT("'証明書（様式1）'!O10")</f>
        <v>0</v>
      </c>
      <c r="I2" s="124">
        <f ca="1">INDIRECT("'証明書（様式1）'!O11")</f>
        <v>0</v>
      </c>
      <c r="J2" s="124">
        <f ca="1">INDIRECT("'証明書（様式1）'!O12")</f>
        <v>0</v>
      </c>
      <c r="K2" s="124">
        <f ca="1">INDIRECT("'証明書（様式1）'!O13")</f>
        <v>0</v>
      </c>
      <c r="L2" s="124">
        <f ca="1">INDIRECT("'証明書（様式1）'!O14")</f>
        <v>0</v>
      </c>
      <c r="M2" s="123" t="str">
        <f ca="1">IF(INDIRECT("'証明書（様式1）'!O32")="","0",INDIRECT("'証明書（様式1）'!O32"))</f>
        <v>0</v>
      </c>
      <c r="N2" s="126" t="e">
        <f>'チェックリスト（様式2）'!#REF!</f>
        <v>#REF!</v>
      </c>
      <c r="O2" s="117" t="e">
        <f>'チェックリスト（様式2）'!#REF!</f>
        <v>#REF!</v>
      </c>
      <c r="P2" s="125" t="str">
        <f ca="1">IF(INDIRECT("'チェックリスト（様式2）'!L45")="","0",INDIRECT("'チェックリスト（様式2）'!L45"))</f>
        <v>0</v>
      </c>
      <c r="Q2" s="125" t="str">
        <f ca="1">IF(INDIRECT("'チェックリスト（様式2）'!L17")="","0",INDIRECT("'チェックリスト（様式2）'!L17"))</f>
        <v>0</v>
      </c>
      <c r="R2" s="125" t="str">
        <f ca="1">IF(INDIRECT("'チェックリスト（様式2）'!L18")="","0",INDIRECT("'チェックリスト（様式2）'!L18"))</f>
        <v>0</v>
      </c>
      <c r="S2" s="127">
        <f ca="1">INDIRECT("'チェックリスト（様式2）'!M25")</f>
        <v>0</v>
      </c>
      <c r="T2" s="127">
        <f ca="1">INDIRECT("'チェックリスト（様式2）'!M29")</f>
        <v>0</v>
      </c>
      <c r="U2" s="128">
        <f ca="1">INDIRECT("'チェックリスト（様式2）'!M33")</f>
        <v>0</v>
      </c>
      <c r="V2" s="127">
        <f ca="1">INDIRECT("'チェックリスト（様式2）'!M37")</f>
        <v>0</v>
      </c>
      <c r="W2" s="113">
        <f ca="1">INDIRECT("'チェックリスト（様式2）'!$L$44")</f>
        <v>0</v>
      </c>
      <c r="X2" s="112" t="str">
        <f>SUBSTITUTE(SUBSTITUTE(SUBSTITUTE(SUBSTITUTE(SUBSTITUTE('チェックリスト（様式2）'!M44,"単位",""),"(",""),"（",""),"）",""),")","")</f>
        <v>　</v>
      </c>
      <c r="Y2" s="130">
        <f ca="1">INDIRECT("'チェックリスト（様式2）'!$L$46")</f>
        <v>0</v>
      </c>
      <c r="Z2" s="112" t="str">
        <f>SUBSTITUTE(SUBSTITUTE(SUBSTITUTE(SUBSTITUTE(SUBSTITUTE('チェックリスト（様式2）'!M47,"単位",""),"(",""),"（",""),"）",""),")","")</f>
        <v>　</v>
      </c>
      <c r="AA2" s="113" t="str">
        <f ca="1">INDIRECT("'チェックリスト（様式2）'!$L$49")</f>
        <v>　</v>
      </c>
      <c r="AB2" s="114" t="s">
        <v>94</v>
      </c>
    </row>
    <row r="3" spans="1:28" s="58" customFormat="1" ht="20.149999999999999" customHeight="1" x14ac:dyDescent="0.2">
      <c r="O3" s="115"/>
      <c r="P3" s="59"/>
      <c r="R3" s="59"/>
      <c r="S3" s="60"/>
      <c r="T3" s="59"/>
      <c r="U3" s="59"/>
      <c r="V3" s="59"/>
      <c r="W3" s="59"/>
      <c r="X3" s="59"/>
      <c r="Y3" s="59"/>
      <c r="Z3" s="59"/>
      <c r="AA3" s="59"/>
    </row>
    <row r="4" spans="1:28" s="58" customFormat="1" ht="20.149999999999999" customHeight="1" x14ac:dyDescent="0.2">
      <c r="O4" s="115"/>
      <c r="P4" s="59"/>
      <c r="R4" s="59"/>
      <c r="S4" s="59"/>
      <c r="T4" s="59"/>
      <c r="U4" s="59"/>
      <c r="V4" s="59"/>
      <c r="W4" s="59"/>
      <c r="X4" s="59"/>
      <c r="Y4" s="59"/>
      <c r="Z4" s="59"/>
      <c r="AA4" s="59"/>
    </row>
    <row r="5" spans="1:28" s="58" customFormat="1" ht="20.149999999999999" customHeight="1" x14ac:dyDescent="0.2">
      <c r="O5" s="115"/>
      <c r="P5" s="59"/>
      <c r="R5" s="59"/>
      <c r="S5" s="59"/>
      <c r="T5" s="59"/>
      <c r="U5" s="59"/>
      <c r="V5" s="59"/>
      <c r="W5" s="59"/>
      <c r="X5" s="59"/>
      <c r="Y5" s="59"/>
      <c r="Z5" s="59"/>
      <c r="AA5" s="59"/>
    </row>
    <row r="6" spans="1:28" s="58" customFormat="1" ht="20.149999999999999" customHeight="1" x14ac:dyDescent="0.2">
      <c r="O6" s="115"/>
      <c r="P6" s="59"/>
      <c r="R6" s="59"/>
      <c r="S6" s="59"/>
      <c r="T6" s="59"/>
      <c r="U6" s="59"/>
      <c r="V6" s="59"/>
      <c r="W6" s="59"/>
      <c r="X6" s="59"/>
      <c r="Y6" s="59"/>
      <c r="Z6" s="59"/>
      <c r="AA6" s="59"/>
    </row>
    <row r="7" spans="1:28" s="58" customFormat="1" ht="20.149999999999999" customHeight="1" x14ac:dyDescent="0.2">
      <c r="O7" s="115"/>
      <c r="P7" s="59"/>
      <c r="R7" s="59"/>
      <c r="S7" s="59"/>
      <c r="T7" s="59"/>
      <c r="U7" s="59"/>
      <c r="V7" s="59"/>
      <c r="W7" s="59"/>
      <c r="X7" s="59"/>
      <c r="Y7" s="59"/>
      <c r="Z7" s="59"/>
      <c r="AA7" s="59"/>
    </row>
    <row r="8" spans="1:28" s="58" customFormat="1" ht="20.149999999999999" customHeight="1" x14ac:dyDescent="0.2">
      <c r="O8" s="115"/>
      <c r="P8" s="59"/>
      <c r="R8" s="59"/>
      <c r="S8" s="59"/>
      <c r="T8" s="59"/>
      <c r="U8" s="59"/>
      <c r="V8" s="59"/>
      <c r="W8" s="59"/>
      <c r="X8" s="59"/>
      <c r="Y8" s="59"/>
      <c r="Z8" s="59"/>
      <c r="AA8" s="59"/>
    </row>
    <row r="9" spans="1:28" s="58" customFormat="1" ht="20.149999999999999" customHeight="1" x14ac:dyDescent="0.2">
      <c r="O9" s="115"/>
      <c r="P9" s="59"/>
      <c r="R9" s="59"/>
      <c r="S9" s="59"/>
      <c r="T9" s="59"/>
      <c r="U9" s="59"/>
      <c r="V9" s="59"/>
      <c r="W9" s="59"/>
      <c r="X9" s="59"/>
      <c r="Y9" s="59"/>
      <c r="Z9" s="59"/>
      <c r="AA9" s="59"/>
    </row>
    <row r="10" spans="1:28" s="58" customFormat="1" ht="20.149999999999999" customHeight="1" x14ac:dyDescent="0.2">
      <c r="O10" s="115"/>
      <c r="P10" s="59"/>
      <c r="R10" s="59"/>
      <c r="S10" s="59"/>
      <c r="T10" s="59"/>
      <c r="U10" s="59"/>
      <c r="V10" s="59"/>
      <c r="W10" s="59"/>
      <c r="X10" s="59"/>
      <c r="Y10" s="59"/>
      <c r="Z10" s="59"/>
      <c r="AA10" s="59"/>
    </row>
    <row r="11" spans="1:28" s="58" customFormat="1" ht="20.149999999999999" customHeight="1" x14ac:dyDescent="0.2">
      <c r="O11" s="115"/>
      <c r="P11" s="59"/>
      <c r="R11" s="59"/>
      <c r="S11" s="59"/>
      <c r="T11" s="59"/>
      <c r="U11" s="59"/>
      <c r="V11" s="59"/>
      <c r="W11" s="59"/>
      <c r="X11" s="59"/>
      <c r="Y11" s="59"/>
      <c r="Z11" s="59"/>
      <c r="AA11" s="59"/>
    </row>
    <row r="12" spans="1:28" s="58" customFormat="1" ht="20.149999999999999" customHeight="1" x14ac:dyDescent="0.2">
      <c r="O12" s="115"/>
      <c r="P12" s="59"/>
      <c r="R12" s="59"/>
      <c r="S12" s="59"/>
      <c r="T12" s="59"/>
      <c r="U12" s="59"/>
      <c r="V12" s="59"/>
      <c r="W12" s="59"/>
      <c r="X12" s="59"/>
      <c r="Y12" s="59"/>
      <c r="Z12" s="59"/>
      <c r="AA12" s="59"/>
    </row>
    <row r="13" spans="1:28" s="58" customFormat="1" ht="20.149999999999999" customHeight="1" x14ac:dyDescent="0.2">
      <c r="O13" s="115"/>
      <c r="P13" s="59"/>
      <c r="R13" s="59"/>
      <c r="S13" s="59"/>
      <c r="T13" s="59"/>
      <c r="U13" s="59"/>
      <c r="V13" s="59"/>
      <c r="W13" s="59"/>
      <c r="X13" s="59"/>
      <c r="Y13" s="59"/>
      <c r="Z13" s="59"/>
      <c r="AA13" s="59"/>
    </row>
    <row r="14" spans="1:28" s="58" customFormat="1" ht="20.149999999999999" customHeight="1" x14ac:dyDescent="0.2">
      <c r="O14" s="115"/>
      <c r="P14" s="59"/>
      <c r="R14" s="59"/>
      <c r="S14" s="59"/>
      <c r="T14" s="59"/>
      <c r="U14" s="59"/>
      <c r="V14" s="59"/>
      <c r="W14" s="59"/>
      <c r="X14" s="59"/>
      <c r="Y14" s="59"/>
      <c r="Z14" s="59"/>
      <c r="AA14" s="59"/>
    </row>
    <row r="15" spans="1:28" s="58" customFormat="1" ht="20.149999999999999" customHeight="1" x14ac:dyDescent="0.2">
      <c r="O15" s="115"/>
      <c r="P15" s="59"/>
      <c r="R15" s="59"/>
      <c r="S15" s="59"/>
      <c r="T15" s="59"/>
      <c r="U15" s="59"/>
      <c r="V15" s="59"/>
      <c r="W15" s="59"/>
      <c r="X15" s="59"/>
      <c r="Y15" s="59"/>
      <c r="Z15" s="59"/>
      <c r="AA15" s="59"/>
    </row>
    <row r="16" spans="1:28" s="58" customFormat="1" ht="20.149999999999999" customHeight="1" x14ac:dyDescent="0.2">
      <c r="O16" s="115"/>
      <c r="P16" s="59"/>
      <c r="R16" s="59"/>
      <c r="S16" s="59"/>
      <c r="T16" s="59"/>
      <c r="U16" s="59"/>
      <c r="V16" s="59"/>
      <c r="W16" s="59"/>
      <c r="X16" s="59"/>
      <c r="Y16" s="59"/>
      <c r="Z16" s="59"/>
      <c r="AA16" s="59"/>
    </row>
    <row r="17" spans="15:27" s="58" customFormat="1" ht="20.149999999999999" customHeight="1" x14ac:dyDescent="0.2">
      <c r="O17" s="115"/>
      <c r="P17" s="59"/>
      <c r="R17" s="59"/>
      <c r="S17" s="59"/>
      <c r="T17" s="59"/>
      <c r="U17" s="59"/>
      <c r="V17" s="59"/>
      <c r="W17" s="59"/>
      <c r="X17" s="59"/>
      <c r="Y17" s="59"/>
      <c r="Z17" s="59"/>
      <c r="AA17" s="59"/>
    </row>
    <row r="18" spans="15:27" s="58" customFormat="1" ht="20.149999999999999" customHeight="1" x14ac:dyDescent="0.2">
      <c r="O18" s="115"/>
      <c r="P18" s="59"/>
      <c r="R18" s="59"/>
      <c r="S18" s="59"/>
      <c r="T18" s="59"/>
      <c r="U18" s="59"/>
      <c r="V18" s="59"/>
      <c r="W18" s="59"/>
      <c r="X18" s="59"/>
      <c r="Y18" s="59"/>
      <c r="Z18" s="59"/>
      <c r="AA18" s="59"/>
    </row>
    <row r="19" spans="15:27" s="58" customFormat="1" ht="20.149999999999999" customHeight="1" x14ac:dyDescent="0.2">
      <c r="O19" s="115"/>
      <c r="P19" s="59"/>
      <c r="R19" s="59"/>
      <c r="S19" s="59"/>
      <c r="T19" s="59"/>
      <c r="U19" s="59"/>
      <c r="V19" s="59"/>
      <c r="W19" s="59"/>
      <c r="X19" s="59"/>
      <c r="Y19" s="59"/>
      <c r="Z19" s="59"/>
      <c r="AA19" s="59"/>
    </row>
    <row r="20" spans="15:27" s="58" customFormat="1" x14ac:dyDescent="0.2">
      <c r="O20" s="115"/>
    </row>
    <row r="21" spans="15:27" s="58" customFormat="1" x14ac:dyDescent="0.2">
      <c r="O21" s="115"/>
    </row>
  </sheetData>
  <mergeCells count="3">
    <mergeCell ref="W1:X1"/>
    <mergeCell ref="Y1:Z1"/>
    <mergeCell ref="AA1:AB1"/>
  </mergeCells>
  <phoneticPr fontId="1"/>
  <pageMargins left="0.70866141732283472" right="0.70866141732283472" top="0.74803149606299213" bottom="0.74803149606299213" header="0.31496062992125984" footer="0.31496062992125984"/>
  <pageSetup paperSize="9" scale="48"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DDBD0166F5D5A141BBF677EF094ACFDF" ma:contentTypeVersion="6" ma:contentTypeDescription="新しいドキュメントを作成します。" ma:contentTypeScope="" ma:versionID="f80e0059a96d6e3ce68f59c28a9ab834">
  <xsd:schema xmlns:xsd="http://www.w3.org/2001/XMLSchema" xmlns:xs="http://www.w3.org/2001/XMLSchema" xmlns:p="http://schemas.microsoft.com/office/2006/metadata/properties" xmlns:ns3="f0241184-a575-4696-bfe4-2f47d9042e84" targetNamespace="http://schemas.microsoft.com/office/2006/metadata/properties" ma:root="true" ma:fieldsID="308dddd4d4594328aa17ac79204b6d47" ns3:_="">
    <xsd:import namespace="f0241184-a575-4696-bfe4-2f47d9042e84"/>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241184-a575-4696-bfe4-2f47d9042e8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CC69518-5558-47CC-AEF5-EECE32AD7D49}">
  <ds:schemaRefs>
    <ds:schemaRef ds:uri="http://schemas.microsoft.com/office/2006/documentManagement/types"/>
    <ds:schemaRef ds:uri="http://purl.org/dc/elements/1.1/"/>
    <ds:schemaRef ds:uri="http://schemas.microsoft.com/office/2006/metadata/properties"/>
    <ds:schemaRef ds:uri="f0241184-a575-4696-bfe4-2f47d9042e84"/>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C7355E21-0087-4AB4-AE7E-CCE87807B7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241184-a575-4696-bfe4-2f47d9042e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475522B-CC88-4BA6-AAED-A0E5545DAAD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証明書（様式1）</vt:lpstr>
      <vt:lpstr>チェックリスト（様式2）</vt:lpstr>
      <vt:lpstr>JEMA事務処理用</vt:lpstr>
      <vt:lpstr>JEMA事務処理用!Print_Area</vt:lpstr>
      <vt:lpstr>'チェックリスト（様式2）'!Print_Area</vt:lpstr>
      <vt:lpstr>'証明書（様式1）'!Print_Area</vt:lpstr>
      <vt:lpstr>器具及び備品</vt:lpstr>
      <vt:lpstr>機械及び装置</vt:lpstr>
      <vt:lpstr>建物附属設備</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2017-03-29T04:01:22Z</dcterms:created>
  <dcterms:modified xsi:type="dcterms:W3CDTF">2024-05-15T02:42:55Z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0x010100DDBD0166F5D5A141BBF677EF094ACFDF</vt:lpwstr>
  </property>
</Properties>
</file>